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10.132.128.14\北海道稚内高等学校\2025\全日制\部活動\各部局\吹奏楽部\01_R7（2025）\06_当番校業務（高文連全道）\R07 稚内（59回）\08_プログラム・整理券・トロフィー（業者に発注）\プログラム\R7高文連全道音楽　プログラム原稿（編集中）\R7　プログラム原稿\"/>
    </mc:Choice>
  </mc:AlternateContent>
  <bookViews>
    <workbookView xWindow="0" yWindow="0" windowWidth="20490" windowHeight="7530" tabRatio="751" activeTab="1"/>
  </bookViews>
  <sheets>
    <sheet name="1日目" sheetId="8" r:id="rId1"/>
    <sheet name="2日目" sheetId="9" r:id="rId2"/>
  </sheets>
  <definedNames>
    <definedName name="_xlnm.Print_Area" localSheetId="0">'1日目'!$A$1:$V$57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2" i="9" l="1"/>
  <c r="R15" i="9"/>
  <c r="R30" i="9"/>
  <c r="R29" i="9"/>
  <c r="R27" i="9"/>
  <c r="R9" i="9"/>
  <c r="R8" i="9"/>
  <c r="T16" i="8" l="1"/>
  <c r="U16" i="8" s="1"/>
  <c r="T26" i="9"/>
  <c r="U26" i="9" s="1"/>
  <c r="V26" i="9" s="1"/>
  <c r="Q29" i="9"/>
  <c r="P29" i="9" s="1"/>
  <c r="N29" i="9" s="1"/>
  <c r="L29" i="9" s="1"/>
  <c r="J29" i="9" s="1"/>
  <c r="H29" i="9" s="1"/>
  <c r="F29" i="9" s="1"/>
  <c r="E29" i="9" s="1"/>
  <c r="Q30" i="9"/>
  <c r="P30" i="9" s="1"/>
  <c r="N30" i="9" s="1"/>
  <c r="L30" i="9" s="1"/>
  <c r="J30" i="9" s="1"/>
  <c r="H30" i="9" s="1"/>
  <c r="F30" i="9" s="1"/>
  <c r="E30" i="9" s="1"/>
  <c r="Q26" i="9"/>
  <c r="P26" i="9"/>
  <c r="N26" i="9" s="1"/>
  <c r="L26" i="9" s="1"/>
  <c r="J26" i="9" s="1"/>
  <c r="H26" i="9" s="1"/>
  <c r="F26" i="9" s="1"/>
  <c r="E26" i="9" s="1"/>
  <c r="T30" i="9"/>
  <c r="U30" i="9" s="1"/>
  <c r="V30" i="9" s="1"/>
  <c r="T20" i="9"/>
  <c r="U20" i="9" s="1"/>
  <c r="V20" i="9" s="1"/>
  <c r="R21" i="9"/>
  <c r="Q21" i="9" s="1"/>
  <c r="P21" i="9" s="1"/>
  <c r="N21" i="9" s="1"/>
  <c r="L21" i="9" s="1"/>
  <c r="J21" i="9" s="1"/>
  <c r="H21" i="9" s="1"/>
  <c r="F21" i="9" s="1"/>
  <c r="E21" i="9" s="1"/>
  <c r="Q22" i="9"/>
  <c r="P22" i="9" s="1"/>
  <c r="N22" i="9" s="1"/>
  <c r="L22" i="9" s="1"/>
  <c r="J22" i="9" s="1"/>
  <c r="H22" i="9" s="1"/>
  <c r="F22" i="9" s="1"/>
  <c r="E22" i="9" s="1"/>
  <c r="T22" i="9"/>
  <c r="U22" i="9" s="1"/>
  <c r="V22" i="9" s="1"/>
  <c r="R23" i="9"/>
  <c r="T23" i="9" s="1"/>
  <c r="Q20" i="9"/>
  <c r="P20" i="9" s="1"/>
  <c r="N20" i="9" s="1"/>
  <c r="L20" i="9" s="1"/>
  <c r="J20" i="9" s="1"/>
  <c r="H20" i="9" s="1"/>
  <c r="F20" i="9" s="1"/>
  <c r="E20" i="9" s="1"/>
  <c r="Q15" i="9"/>
  <c r="P15" i="9" s="1"/>
  <c r="N15" i="9" s="1"/>
  <c r="L15" i="9" s="1"/>
  <c r="J15" i="9" s="1"/>
  <c r="H15" i="9" s="1"/>
  <c r="F15" i="9" s="1"/>
  <c r="E15" i="9" s="1"/>
  <c r="T15" i="9"/>
  <c r="R16" i="9" s="1"/>
  <c r="Q14" i="9"/>
  <c r="P14" i="9" s="1"/>
  <c r="N14" i="9" s="1"/>
  <c r="L14" i="9" s="1"/>
  <c r="J14" i="9" s="1"/>
  <c r="H14" i="9" s="1"/>
  <c r="F14" i="9" s="1"/>
  <c r="E14" i="9" s="1"/>
  <c r="T7" i="9"/>
  <c r="T8" i="9" s="1"/>
  <c r="U8" i="9" s="1"/>
  <c r="V8" i="9" s="1"/>
  <c r="Q9" i="9"/>
  <c r="P9" i="9"/>
  <c r="N9" i="9" s="1"/>
  <c r="L9" i="9" s="1"/>
  <c r="J9" i="9" s="1"/>
  <c r="H9" i="9" s="1"/>
  <c r="F9" i="9" s="1"/>
  <c r="E9" i="9" s="1"/>
  <c r="T9" i="9"/>
  <c r="R10" i="9" s="1"/>
  <c r="Q7" i="9"/>
  <c r="P7" i="9" s="1"/>
  <c r="N7" i="9" s="1"/>
  <c r="L7" i="9" s="1"/>
  <c r="J7" i="9" s="1"/>
  <c r="H7" i="9" s="1"/>
  <c r="F7" i="9" s="1"/>
  <c r="E7" i="9" s="1"/>
  <c r="T32" i="9"/>
  <c r="T29" i="9"/>
  <c r="U29" i="9" s="1"/>
  <c r="V29" i="9" s="1"/>
  <c r="T21" i="9"/>
  <c r="U21" i="9" s="1"/>
  <c r="V21" i="9" s="1"/>
  <c r="T14" i="9"/>
  <c r="U14" i="9" s="1"/>
  <c r="V14" i="9" s="1"/>
  <c r="Q21" i="8"/>
  <c r="P21" i="8" s="1"/>
  <c r="N21" i="8" s="1"/>
  <c r="L21" i="8" s="1"/>
  <c r="J21" i="8" s="1"/>
  <c r="H21" i="8" s="1"/>
  <c r="F21" i="8" s="1"/>
  <c r="E21" i="8" s="1"/>
  <c r="Q22" i="8"/>
  <c r="P22" i="8" s="1"/>
  <c r="N22" i="8" s="1"/>
  <c r="L22" i="8" s="1"/>
  <c r="J22" i="8" s="1"/>
  <c r="H22" i="8" s="1"/>
  <c r="F22" i="8" s="1"/>
  <c r="E22" i="8" s="1"/>
  <c r="Q14" i="8"/>
  <c r="P14" i="8" s="1"/>
  <c r="N14" i="8" s="1"/>
  <c r="L14" i="8" s="1"/>
  <c r="J14" i="8" s="1"/>
  <c r="H14" i="8" s="1"/>
  <c r="F14" i="8" s="1"/>
  <c r="E14" i="8" s="1"/>
  <c r="Q15" i="8"/>
  <c r="P15" i="8" s="1"/>
  <c r="N15" i="8" s="1"/>
  <c r="L15" i="8" s="1"/>
  <c r="J15" i="8" s="1"/>
  <c r="H15" i="8" s="1"/>
  <c r="F15" i="8" s="1"/>
  <c r="E15" i="8" s="1"/>
  <c r="L16" i="8"/>
  <c r="J16" i="8" s="1"/>
  <c r="H16" i="8" s="1"/>
  <c r="F16" i="8" s="1"/>
  <c r="E16" i="8" s="1"/>
  <c r="Q18" i="8"/>
  <c r="P18" i="8"/>
  <c r="N18" i="8" s="1"/>
  <c r="L18" i="8" s="1"/>
  <c r="J18" i="8" s="1"/>
  <c r="H18" i="8" s="1"/>
  <c r="F18" i="8" s="1"/>
  <c r="E18" i="8" s="1"/>
  <c r="Q19" i="8"/>
  <c r="P19" i="8" s="1"/>
  <c r="N19" i="8" s="1"/>
  <c r="L19" i="8" s="1"/>
  <c r="J19" i="8" s="1"/>
  <c r="H19" i="8" s="1"/>
  <c r="F19" i="8" s="1"/>
  <c r="E19" i="8" s="1"/>
  <c r="Q20" i="8"/>
  <c r="P20" i="8" s="1"/>
  <c r="N20" i="8" s="1"/>
  <c r="L20" i="8" s="1"/>
  <c r="J20" i="8" s="1"/>
  <c r="H20" i="8" s="1"/>
  <c r="F20" i="8" s="1"/>
  <c r="E20" i="8" s="1"/>
  <c r="Q11" i="8"/>
  <c r="P11" i="8"/>
  <c r="N11" i="8" s="1"/>
  <c r="L11" i="8" s="1"/>
  <c r="J11" i="8" s="1"/>
  <c r="H11" i="8" s="1"/>
  <c r="F11" i="8" s="1"/>
  <c r="E11" i="8" s="1"/>
  <c r="T11" i="8"/>
  <c r="U11" i="8" s="1"/>
  <c r="V11" i="8" s="1"/>
  <c r="T7" i="8"/>
  <c r="R8" i="8" s="1"/>
  <c r="Q7" i="8"/>
  <c r="P7" i="8" s="1"/>
  <c r="N7" i="8" s="1"/>
  <c r="L7" i="8" s="1"/>
  <c r="J7" i="8" s="1"/>
  <c r="H7" i="8" s="1"/>
  <c r="F7" i="8" s="1"/>
  <c r="E7" i="8" s="1"/>
  <c r="T14" i="8"/>
  <c r="U14" i="8" s="1"/>
  <c r="V14" i="8" s="1"/>
  <c r="T15" i="8"/>
  <c r="U15" i="8" s="1"/>
  <c r="V15" i="8" s="1"/>
  <c r="T21" i="8"/>
  <c r="U21" i="8" s="1"/>
  <c r="V21" i="8" s="1"/>
  <c r="T22" i="8"/>
  <c r="U22" i="8" s="1"/>
  <c r="V22" i="8" s="1"/>
  <c r="T18" i="8"/>
  <c r="U18" i="8" s="1"/>
  <c r="V18" i="8" s="1"/>
  <c r="T19" i="8"/>
  <c r="U19" i="8" s="1"/>
  <c r="V19" i="8" s="1"/>
  <c r="T20" i="8"/>
  <c r="U20" i="8" s="1"/>
  <c r="V20" i="8" s="1"/>
  <c r="Q23" i="9" l="1"/>
  <c r="P23" i="9" s="1"/>
  <c r="N23" i="9" s="1"/>
  <c r="L23" i="9" s="1"/>
  <c r="J23" i="9" s="1"/>
  <c r="H23" i="9" s="1"/>
  <c r="F23" i="9" s="1"/>
  <c r="E23" i="9" s="1"/>
  <c r="T10" i="9"/>
  <c r="R11" i="9" s="1"/>
  <c r="Q10" i="9"/>
  <c r="P10" i="9" s="1"/>
  <c r="N10" i="9" s="1"/>
  <c r="L10" i="9" s="1"/>
  <c r="J10" i="9" s="1"/>
  <c r="H10" i="9" s="1"/>
  <c r="F10" i="9" s="1"/>
  <c r="E10" i="9" s="1"/>
  <c r="U9" i="9"/>
  <c r="V9" i="9" s="1"/>
  <c r="U7" i="9"/>
  <c r="V7" i="9" s="1"/>
  <c r="U23" i="9"/>
  <c r="V23" i="9" s="1"/>
  <c r="R24" i="9"/>
  <c r="Q24" i="9" s="1"/>
  <c r="P24" i="9" s="1"/>
  <c r="N24" i="9" s="1"/>
  <c r="L24" i="9" s="1"/>
  <c r="J24" i="9" s="1"/>
  <c r="H24" i="9" s="1"/>
  <c r="F24" i="9" s="1"/>
  <c r="E24" i="9" s="1"/>
  <c r="Q8" i="9"/>
  <c r="P8" i="9" s="1"/>
  <c r="N8" i="9" s="1"/>
  <c r="L8" i="9" s="1"/>
  <c r="J8" i="9" s="1"/>
  <c r="H8" i="9" s="1"/>
  <c r="F8" i="9" s="1"/>
  <c r="E8" i="9" s="1"/>
  <c r="U15" i="9"/>
  <c r="V15" i="9" s="1"/>
  <c r="U10" i="9"/>
  <c r="V10" i="9" s="1"/>
  <c r="T16" i="9"/>
  <c r="Q16" i="9"/>
  <c r="P16" i="9" s="1"/>
  <c r="N16" i="9" s="1"/>
  <c r="L16" i="9" s="1"/>
  <c r="J16" i="9" s="1"/>
  <c r="H16" i="9" s="1"/>
  <c r="F16" i="9" s="1"/>
  <c r="E16" i="9" s="1"/>
  <c r="R12" i="8"/>
  <c r="T8" i="8"/>
  <c r="Q8" i="8"/>
  <c r="P8" i="8" s="1"/>
  <c r="N8" i="8" s="1"/>
  <c r="L8" i="8" s="1"/>
  <c r="J8" i="8" s="1"/>
  <c r="H8" i="8" s="1"/>
  <c r="F8" i="8" s="1"/>
  <c r="E8" i="8" s="1"/>
  <c r="U7" i="8"/>
  <c r="V7" i="8" s="1"/>
  <c r="T24" i="9" l="1"/>
  <c r="U24" i="9" s="1"/>
  <c r="V24" i="9" s="1"/>
  <c r="T27" i="9"/>
  <c r="R28" i="9" s="1"/>
  <c r="Q27" i="9"/>
  <c r="P27" i="9" s="1"/>
  <c r="N27" i="9" s="1"/>
  <c r="L27" i="9" s="1"/>
  <c r="J27" i="9" s="1"/>
  <c r="H27" i="9" s="1"/>
  <c r="F27" i="9" s="1"/>
  <c r="E27" i="9" s="1"/>
  <c r="U16" i="9"/>
  <c r="V16" i="9" s="1"/>
  <c r="R17" i="9"/>
  <c r="T11" i="9"/>
  <c r="Q11" i="9"/>
  <c r="P11" i="9" s="1"/>
  <c r="N11" i="9" s="1"/>
  <c r="L11" i="9" s="1"/>
  <c r="J11" i="9" s="1"/>
  <c r="H11" i="9" s="1"/>
  <c r="F11" i="9" s="1"/>
  <c r="E11" i="9" s="1"/>
  <c r="Q12" i="8"/>
  <c r="P12" i="8" s="1"/>
  <c r="N12" i="8" s="1"/>
  <c r="L12" i="8" s="1"/>
  <c r="J12" i="8" s="1"/>
  <c r="H12" i="8" s="1"/>
  <c r="F12" i="8" s="1"/>
  <c r="E12" i="8" s="1"/>
  <c r="T12" i="8"/>
  <c r="R9" i="8"/>
  <c r="U8" i="8"/>
  <c r="V8" i="8" s="1"/>
  <c r="U27" i="9" l="1"/>
  <c r="V27" i="9" s="1"/>
  <c r="R12" i="9"/>
  <c r="U11" i="9"/>
  <c r="V11" i="9" s="1"/>
  <c r="Q17" i="9"/>
  <c r="P17" i="9" s="1"/>
  <c r="N17" i="9" s="1"/>
  <c r="L17" i="9" s="1"/>
  <c r="J17" i="9" s="1"/>
  <c r="H17" i="9" s="1"/>
  <c r="F17" i="9" s="1"/>
  <c r="E17" i="9" s="1"/>
  <c r="T17" i="9"/>
  <c r="U12" i="8"/>
  <c r="V12" i="8" s="1"/>
  <c r="R13" i="8"/>
  <c r="Q9" i="8"/>
  <c r="P9" i="8" s="1"/>
  <c r="N9" i="8" s="1"/>
  <c r="L9" i="8" s="1"/>
  <c r="J9" i="8" s="1"/>
  <c r="H9" i="8" s="1"/>
  <c r="F9" i="8" s="1"/>
  <c r="E9" i="8" s="1"/>
  <c r="T9" i="8"/>
  <c r="U9" i="8" s="1"/>
  <c r="V9" i="8" s="1"/>
  <c r="T28" i="9" l="1"/>
  <c r="U28" i="9" s="1"/>
  <c r="V28" i="9" s="1"/>
  <c r="Q28" i="9"/>
  <c r="P28" i="9" s="1"/>
  <c r="N28" i="9" s="1"/>
  <c r="L28" i="9" s="1"/>
  <c r="J28" i="9" s="1"/>
  <c r="H28" i="9" s="1"/>
  <c r="F28" i="9" s="1"/>
  <c r="E28" i="9" s="1"/>
  <c r="U17" i="9"/>
  <c r="V17" i="9" s="1"/>
  <c r="R18" i="9"/>
  <c r="Q12" i="9"/>
  <c r="P12" i="9" s="1"/>
  <c r="N12" i="9" s="1"/>
  <c r="L12" i="9" s="1"/>
  <c r="J12" i="9" s="1"/>
  <c r="H12" i="9" s="1"/>
  <c r="F12" i="9" s="1"/>
  <c r="E12" i="9" s="1"/>
  <c r="T12" i="9"/>
  <c r="U12" i="9" s="1"/>
  <c r="V12" i="9" s="1"/>
  <c r="Q13" i="8"/>
  <c r="P13" i="8" s="1"/>
  <c r="N13" i="8" s="1"/>
  <c r="L13" i="8" s="1"/>
  <c r="J13" i="8" s="1"/>
  <c r="H13" i="8" s="1"/>
  <c r="F13" i="8" s="1"/>
  <c r="E13" i="8" s="1"/>
  <c r="T13" i="8"/>
  <c r="U13" i="8" s="1"/>
  <c r="V13" i="8" s="1"/>
  <c r="Q18" i="9" l="1"/>
  <c r="P18" i="9" s="1"/>
  <c r="N18" i="9" s="1"/>
  <c r="L18" i="9" s="1"/>
  <c r="J18" i="9" s="1"/>
  <c r="H18" i="9" s="1"/>
  <c r="F18" i="9" s="1"/>
  <c r="E18" i="9" s="1"/>
  <c r="T18" i="9"/>
  <c r="U18" i="9" s="1"/>
  <c r="V18" i="9" s="1"/>
</calcChain>
</file>

<file path=xl/sharedStrings.xml><?xml version="1.0" encoding="utf-8"?>
<sst xmlns="http://schemas.openxmlformats.org/spreadsheetml/2006/main" count="347" uniqueCount="120">
  <si>
    <t>開会式/1日目表彰式</t>
    <rPh sb="0" eb="3">
      <t>カイカイシキ</t>
    </rPh>
    <rPh sb="5" eb="7">
      <t>ニチメ</t>
    </rPh>
    <rPh sb="7" eb="10">
      <t>ヒョウショウシキ</t>
    </rPh>
    <phoneticPr fontId="1"/>
  </si>
  <si>
    <t>演奏本番
（大ホール）</t>
    <rPh sb="0" eb="2">
      <t>エンソウ</t>
    </rPh>
    <rPh sb="2" eb="4">
      <t>ホンバン</t>
    </rPh>
    <rPh sb="6" eb="7">
      <t>ダイ</t>
    </rPh>
    <phoneticPr fontId="1"/>
  </si>
  <si>
    <t>交流会</t>
    <rPh sb="0" eb="3">
      <t>コウリュウカイ</t>
    </rPh>
    <phoneticPr fontId="1"/>
  </si>
  <si>
    <t>２日目表彰式・閉会式</t>
    <rPh sb="1" eb="3">
      <t>ニチメ</t>
    </rPh>
    <rPh sb="3" eb="6">
      <t>ヒョウショウシキ</t>
    </rPh>
    <rPh sb="7" eb="10">
      <t>ヘイカイシキ</t>
    </rPh>
    <phoneticPr fontId="1"/>
  </si>
  <si>
    <t>吹奏楽</t>
    <rPh sb="0" eb="3">
      <t>スイソウガク</t>
    </rPh>
    <phoneticPr fontId="1"/>
  </si>
  <si>
    <t>器楽管弦楽</t>
    <rPh sb="0" eb="2">
      <t>キガク</t>
    </rPh>
    <rPh sb="2" eb="5">
      <t>カンゲンガク</t>
    </rPh>
    <phoneticPr fontId="1"/>
  </si>
  <si>
    <t>合唱</t>
    <rPh sb="0" eb="2">
      <t>ガッショウ</t>
    </rPh>
    <phoneticPr fontId="1"/>
  </si>
  <si>
    <t>日本音楽</t>
    <rPh sb="0" eb="2">
      <t>ニホン</t>
    </rPh>
    <rPh sb="2" eb="4">
      <t>オンガク</t>
    </rPh>
    <phoneticPr fontId="1"/>
  </si>
  <si>
    <t>学校名</t>
    <rPh sb="0" eb="3">
      <t>ガッコウメイ</t>
    </rPh>
    <phoneticPr fontId="1"/>
  </si>
  <si>
    <t>人数</t>
    <rPh sb="0" eb="2">
      <t>ニンズウ</t>
    </rPh>
    <phoneticPr fontId="1"/>
  </si>
  <si>
    <t>～</t>
    <phoneticPr fontId="1"/>
  </si>
  <si>
    <t>A</t>
    <phoneticPr fontId="1"/>
  </si>
  <si>
    <t>B</t>
    <phoneticPr fontId="1"/>
  </si>
  <si>
    <t>Ａ</t>
    <phoneticPr fontId="1"/>
  </si>
  <si>
    <t>Ｂ</t>
    <phoneticPr fontId="1"/>
  </si>
  <si>
    <t>場所</t>
    <rPh sb="0" eb="2">
      <t>バショ</t>
    </rPh>
    <phoneticPr fontId="1"/>
  </si>
  <si>
    <t>部門</t>
    <rPh sb="0" eb="2">
      <t>ブモン</t>
    </rPh>
    <phoneticPr fontId="1"/>
  </si>
  <si>
    <t>第59回　全道高等学校音楽発表大会　　タイムテーブル</t>
    <rPh sb="0" eb="1">
      <t>ダイ</t>
    </rPh>
    <rPh sb="3" eb="4">
      <t>カイ</t>
    </rPh>
    <rPh sb="5" eb="6">
      <t>ゼン</t>
    </rPh>
    <rPh sb="6" eb="7">
      <t>ドウ</t>
    </rPh>
    <rPh sb="7" eb="9">
      <t>コウトウ</t>
    </rPh>
    <rPh sb="9" eb="11">
      <t>ガッコウ</t>
    </rPh>
    <rPh sb="11" eb="13">
      <t>オンガク</t>
    </rPh>
    <rPh sb="13" eb="15">
      <t>ハッピョウ</t>
    </rPh>
    <rPh sb="15" eb="17">
      <t>タイカイ</t>
    </rPh>
    <phoneticPr fontId="1"/>
  </si>
  <si>
    <t>①</t>
    <phoneticPr fontId="1"/>
  </si>
  <si>
    <t>楽器搬入</t>
    <rPh sb="0" eb="2">
      <t>ガッキ</t>
    </rPh>
    <rPh sb="2" eb="4">
      <t>ハンニュウ</t>
    </rPh>
    <phoneticPr fontId="1"/>
  </si>
  <si>
    <t>トラック到着</t>
    <rPh sb="4" eb="6">
      <t>トウチャク</t>
    </rPh>
    <phoneticPr fontId="1"/>
  </si>
  <si>
    <t>搬入開始</t>
    <rPh sb="0" eb="2">
      <t>ハンニュウ</t>
    </rPh>
    <rPh sb="2" eb="4">
      <t>カイシ</t>
    </rPh>
    <phoneticPr fontId="1"/>
  </si>
  <si>
    <t>置場</t>
    <rPh sb="0" eb="1">
      <t>オ</t>
    </rPh>
    <rPh sb="1" eb="2">
      <t>バ</t>
    </rPh>
    <phoneticPr fontId="1"/>
  </si>
  <si>
    <t>舞台袖
待機</t>
    <rPh sb="0" eb="2">
      <t>ブタイ</t>
    </rPh>
    <rPh sb="2" eb="3">
      <t>ソデ</t>
    </rPh>
    <rPh sb="4" eb="6">
      <t>タイキ</t>
    </rPh>
    <phoneticPr fontId="1"/>
  </si>
  <si>
    <t>楽器搬出</t>
    <rPh sb="0" eb="2">
      <t>ガッキ</t>
    </rPh>
    <rPh sb="2" eb="4">
      <t>ハンシュツ</t>
    </rPh>
    <phoneticPr fontId="1"/>
  </si>
  <si>
    <t>撤収完了</t>
    <rPh sb="0" eb="2">
      <t>テッシュウ</t>
    </rPh>
    <rPh sb="2" eb="4">
      <t>カンリョウ</t>
    </rPh>
    <phoneticPr fontId="1"/>
  </si>
  <si>
    <t>順番</t>
    <rPh sb="0" eb="2">
      <t>ジュンバン</t>
    </rPh>
    <phoneticPr fontId="1"/>
  </si>
  <si>
    <t>小ホール
音出し（３０分）</t>
    <rPh sb="0" eb="1">
      <t>ショウ</t>
    </rPh>
    <rPh sb="5" eb="7">
      <t>オトダ</t>
    </rPh>
    <rPh sb="11" eb="12">
      <t>フン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</si>
  <si>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</si>
  <si>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</si>
  <si>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</si>
  <si>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</si>
  <si>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</si>
  <si>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</si>
  <si>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</si>
  <si>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</si>
  <si>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</si>
  <si>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順番</t>
    <rPh sb="0" eb="2">
      <t>ジュンバン</t>
    </rPh>
    <phoneticPr fontId="13"/>
  </si>
  <si>
    <t>楽器搬入</t>
    <rPh sb="0" eb="2">
      <t>ガッキ</t>
    </rPh>
    <rPh sb="2" eb="4">
      <t>ハンニュウ</t>
    </rPh>
    <phoneticPr fontId="13"/>
  </si>
  <si>
    <t>トラック到着</t>
    <rPh sb="4" eb="6">
      <t>トウチャク</t>
    </rPh>
    <phoneticPr fontId="13"/>
  </si>
  <si>
    <t>搬入開始</t>
    <rPh sb="0" eb="2">
      <t>ハンニュウ</t>
    </rPh>
    <rPh sb="2" eb="4">
      <t>カイシ</t>
    </rPh>
    <phoneticPr fontId="13"/>
  </si>
  <si>
    <t>置場</t>
    <rPh sb="0" eb="1">
      <t>オ</t>
    </rPh>
    <rPh sb="1" eb="2">
      <t>バ</t>
    </rPh>
    <phoneticPr fontId="13"/>
  </si>
  <si>
    <t>場所</t>
    <rPh sb="0" eb="2">
      <t>バショ</t>
    </rPh>
    <phoneticPr fontId="13"/>
  </si>
  <si>
    <t>撤収完了</t>
    <rPh sb="0" eb="2">
      <t>テッシュウ</t>
    </rPh>
    <rPh sb="2" eb="4">
      <t>カンリョウ</t>
    </rPh>
    <phoneticPr fontId="13"/>
  </si>
  <si>
    <t>小ホール
音出し（30分）</t>
    <rPh sb="0" eb="1">
      <t>ショウ</t>
    </rPh>
    <rPh sb="5" eb="7">
      <t>オトダ</t>
    </rPh>
    <rPh sb="11" eb="12">
      <t>フン</t>
    </rPh>
    <phoneticPr fontId="1"/>
  </si>
  <si>
    <t>①</t>
    <phoneticPr fontId="13"/>
  </si>
  <si>
    <t>②</t>
    <phoneticPr fontId="13"/>
  </si>
  <si>
    <t>③</t>
    <phoneticPr fontId="13"/>
  </si>
  <si>
    <t>④</t>
    <phoneticPr fontId="13"/>
  </si>
  <si>
    <t>⑤</t>
    <phoneticPr fontId="13"/>
  </si>
  <si>
    <t>休憩　１５分</t>
    <rPh sb="0" eb="2">
      <t>キュウケイ</t>
    </rPh>
    <rPh sb="5" eb="6">
      <t>フン</t>
    </rPh>
    <phoneticPr fontId="13"/>
  </si>
  <si>
    <t>⑥</t>
    <phoneticPr fontId="13"/>
  </si>
  <si>
    <t>⑦</t>
    <phoneticPr fontId="13"/>
  </si>
  <si>
    <t>⑧</t>
    <phoneticPr fontId="13"/>
  </si>
  <si>
    <t>⑨</t>
    <phoneticPr fontId="13"/>
  </si>
  <si>
    <t>⑩</t>
    <phoneticPr fontId="13"/>
  </si>
  <si>
    <t>⑪</t>
    <phoneticPr fontId="13"/>
  </si>
  <si>
    <t>１０月２日（木）　吹奏楽部門</t>
    <rPh sb="2" eb="3">
      <t>ガツ</t>
    </rPh>
    <rPh sb="4" eb="5">
      <t>ニチ</t>
    </rPh>
    <rPh sb="6" eb="7">
      <t>モク</t>
    </rPh>
    <rPh sb="9" eb="12">
      <t>スイソウガク</t>
    </rPh>
    <rPh sb="12" eb="14">
      <t>ブモン</t>
    </rPh>
    <phoneticPr fontId="1"/>
  </si>
  <si>
    <t>１０月１日（水）日本音楽・合唱・器楽管弦部門</t>
    <rPh sb="2" eb="3">
      <t>ガツ</t>
    </rPh>
    <rPh sb="4" eb="5">
      <t>ニチ</t>
    </rPh>
    <rPh sb="6" eb="7">
      <t>スイ</t>
    </rPh>
    <rPh sb="8" eb="10">
      <t>ニホン</t>
    </rPh>
    <rPh sb="10" eb="12">
      <t>オンガク</t>
    </rPh>
    <rPh sb="13" eb="15">
      <t>ガッショウ</t>
    </rPh>
    <rPh sb="16" eb="18">
      <t>キガク</t>
    </rPh>
    <rPh sb="18" eb="20">
      <t>カンゲン</t>
    </rPh>
    <rPh sb="20" eb="22">
      <t>ブモン</t>
    </rPh>
    <phoneticPr fontId="1"/>
  </si>
  <si>
    <t>②　タイムテーブルに定められた移動時間以外は、大ホールの所定の座席に着席してください。長時間、座席を離れているような場合は、審査対象外（失格）となることがあります。　</t>
    <rPh sb="19" eb="21">
      <t>イガイ</t>
    </rPh>
    <rPh sb="31" eb="33">
      <t>ザセキ</t>
    </rPh>
    <phoneticPr fontId="1"/>
  </si>
  <si>
    <t>③　昼食時間は各団体の判断で設定してください。各バス内または外での昼食をお願いします。また、食事終了後は速やかに座席に戻るようにしてください。</t>
    <rPh sb="2" eb="4">
      <t>チュウショク</t>
    </rPh>
    <rPh sb="4" eb="6">
      <t>ジカン</t>
    </rPh>
    <rPh sb="7" eb="10">
      <t>カクダンタイ</t>
    </rPh>
    <rPh sb="11" eb="13">
      <t>ハンダン</t>
    </rPh>
    <rPh sb="14" eb="16">
      <t>セッテイ</t>
    </rPh>
    <rPh sb="23" eb="24">
      <t>カク</t>
    </rPh>
    <rPh sb="26" eb="27">
      <t>ナイ</t>
    </rPh>
    <rPh sb="30" eb="31">
      <t>ソト</t>
    </rPh>
    <rPh sb="33" eb="35">
      <t>チュウショク</t>
    </rPh>
    <rPh sb="37" eb="38">
      <t>ネガ</t>
    </rPh>
    <rPh sb="46" eb="48">
      <t>ショクジ</t>
    </rPh>
    <rPh sb="48" eb="51">
      <t>シュウリョウゴ</t>
    </rPh>
    <rPh sb="52" eb="53">
      <t>スミ</t>
    </rPh>
    <rPh sb="56" eb="58">
      <t>ザセキ</t>
    </rPh>
    <rPh sb="59" eb="60">
      <t>モド</t>
    </rPh>
    <phoneticPr fontId="1"/>
  </si>
  <si>
    <t>⑤　搬入・搬出時間を守れるように、運搬業者との打ち合わせをよろしくお願いいたします。</t>
    <rPh sb="2" eb="4">
      <t>ハンニュウ</t>
    </rPh>
    <rPh sb="5" eb="7">
      <t>ハンシュツ</t>
    </rPh>
    <rPh sb="7" eb="9">
      <t>ジカン</t>
    </rPh>
    <rPh sb="10" eb="11">
      <t>マモ</t>
    </rPh>
    <rPh sb="17" eb="19">
      <t>ウンパン</t>
    </rPh>
    <rPh sb="19" eb="21">
      <t>ギョウシャ</t>
    </rPh>
    <rPh sb="23" eb="24">
      <t>ウ</t>
    </rPh>
    <rPh sb="25" eb="26">
      <t>ア</t>
    </rPh>
    <rPh sb="34" eb="35">
      <t>ネガ</t>
    </rPh>
    <phoneticPr fontId="1"/>
  </si>
  <si>
    <t>⑥　持参打楽器置き場は舞台袖にてスタッフが指定します。楽器の搬入・搬出場所は平面図をご参照ください。</t>
    <rPh sb="2" eb="4">
      <t>ジサン</t>
    </rPh>
    <rPh sb="4" eb="7">
      <t>ダガッキ</t>
    </rPh>
    <rPh sb="7" eb="8">
      <t>オ</t>
    </rPh>
    <rPh sb="9" eb="10">
      <t>バ</t>
    </rPh>
    <rPh sb="11" eb="13">
      <t>ブタイ</t>
    </rPh>
    <rPh sb="13" eb="14">
      <t>ソデ</t>
    </rPh>
    <rPh sb="21" eb="23">
      <t>シテイ</t>
    </rPh>
    <rPh sb="27" eb="29">
      <t>ガッキ</t>
    </rPh>
    <rPh sb="30" eb="32">
      <t>ハンニュウ</t>
    </rPh>
    <rPh sb="33" eb="35">
      <t>ハンシュツ</t>
    </rPh>
    <rPh sb="35" eb="37">
      <t>バショ</t>
    </rPh>
    <rPh sb="38" eb="41">
      <t>ヘイメンズ</t>
    </rPh>
    <rPh sb="43" eb="45">
      <t>サンショウ</t>
    </rPh>
    <phoneticPr fontId="1"/>
  </si>
  <si>
    <t>⑦　演奏終了後は楽器置場で片付け、指示された時間までに置場の外に搬出してください。</t>
    <rPh sb="2" eb="4">
      <t>エンソウ</t>
    </rPh>
    <rPh sb="4" eb="7">
      <t>シュウリョウゴ</t>
    </rPh>
    <rPh sb="8" eb="10">
      <t>ガッキ</t>
    </rPh>
    <rPh sb="10" eb="11">
      <t>オ</t>
    </rPh>
    <rPh sb="11" eb="12">
      <t>バ</t>
    </rPh>
    <rPh sb="13" eb="15">
      <t>カタヅ</t>
    </rPh>
    <rPh sb="17" eb="19">
      <t>シジ</t>
    </rPh>
    <rPh sb="22" eb="24">
      <t>ジカン</t>
    </rPh>
    <rPh sb="27" eb="28">
      <t>オ</t>
    </rPh>
    <rPh sb="28" eb="29">
      <t>バ</t>
    </rPh>
    <rPh sb="30" eb="31">
      <t>ソト</t>
    </rPh>
    <rPh sb="32" eb="34">
      <t>ハンシュツ</t>
    </rPh>
    <phoneticPr fontId="1"/>
  </si>
  <si>
    <t>⑧　音出し、発声練習は指定の時間と場所以外では絶対に行わないでください。</t>
    <rPh sb="2" eb="3">
      <t>オト</t>
    </rPh>
    <rPh sb="3" eb="4">
      <t>ダ</t>
    </rPh>
    <rPh sb="6" eb="8">
      <t>ハッセイ</t>
    </rPh>
    <rPh sb="8" eb="10">
      <t>レンシュウ</t>
    </rPh>
    <rPh sb="11" eb="13">
      <t>シテイ</t>
    </rPh>
    <rPh sb="14" eb="16">
      <t>ジカン</t>
    </rPh>
    <rPh sb="17" eb="19">
      <t>バショ</t>
    </rPh>
    <rPh sb="19" eb="21">
      <t>イガイ</t>
    </rPh>
    <rPh sb="23" eb="25">
      <t>ゼッタイ</t>
    </rPh>
    <rPh sb="26" eb="27">
      <t>オコナ</t>
    </rPh>
    <phoneticPr fontId="1"/>
  </si>
  <si>
    <t>チューニング室
（20分）</t>
    <rPh sb="6" eb="7">
      <t>シツ</t>
    </rPh>
    <rPh sb="11" eb="12">
      <t>フン</t>
    </rPh>
    <phoneticPr fontId="1"/>
  </si>
  <si>
    <t>誘導
開始</t>
    <rPh sb="0" eb="2">
      <t>ユウドウ</t>
    </rPh>
    <rPh sb="3" eb="5">
      <t>カイシ</t>
    </rPh>
    <phoneticPr fontId="1"/>
  </si>
  <si>
    <t>①　タイムテーブルの記載時間（誘導開始）までに、１階ホワイエの指定された置き場に集合してください。　　</t>
    <rPh sb="15" eb="17">
      <t>ユウドウ</t>
    </rPh>
    <rPh sb="17" eb="19">
      <t>カイシ</t>
    </rPh>
    <rPh sb="31" eb="33">
      <t>シテイ</t>
    </rPh>
    <rPh sb="36" eb="37">
      <t>オ</t>
    </rPh>
    <rPh sb="38" eb="39">
      <t>バ</t>
    </rPh>
    <phoneticPr fontId="1"/>
  </si>
  <si>
    <t>④　楽器置き場は上記の通りです。指定された場所をお使いください。貴重品の管理には十分気をつけてください。</t>
    <rPh sb="2" eb="4">
      <t>ガッキ</t>
    </rPh>
    <rPh sb="4" eb="5">
      <t>オ</t>
    </rPh>
    <rPh sb="6" eb="7">
      <t>バ</t>
    </rPh>
    <rPh sb="8" eb="10">
      <t>ジョウキ</t>
    </rPh>
    <rPh sb="11" eb="12">
      <t>トオ</t>
    </rPh>
    <rPh sb="16" eb="18">
      <t>シテイ</t>
    </rPh>
    <rPh sb="21" eb="23">
      <t>バショ</t>
    </rPh>
    <rPh sb="25" eb="26">
      <t>ツカ</t>
    </rPh>
    <rPh sb="32" eb="35">
      <t>キチョウヒン</t>
    </rPh>
    <rPh sb="36" eb="38">
      <t>カンリ</t>
    </rPh>
    <rPh sb="40" eb="42">
      <t>ジュウブン</t>
    </rPh>
    <rPh sb="42" eb="43">
      <t>キ</t>
    </rPh>
    <phoneticPr fontId="1"/>
  </si>
  <si>
    <t>調弦場所
チューニング室
(20分) 
※合唱のみ16分</t>
    <rPh sb="0" eb="2">
      <t>チョウゲン</t>
    </rPh>
    <rPh sb="2" eb="4">
      <t>バショ</t>
    </rPh>
    <rPh sb="11" eb="12">
      <t>シツ</t>
    </rPh>
    <rPh sb="16" eb="17">
      <t>フン</t>
    </rPh>
    <rPh sb="21" eb="23">
      <t>ガッショウ</t>
    </rPh>
    <rPh sb="27" eb="28">
      <t>フン</t>
    </rPh>
    <phoneticPr fontId="1"/>
  </si>
  <si>
    <t>準備・休憩　４３分</t>
    <rPh sb="0" eb="2">
      <t>ジュンビ</t>
    </rPh>
    <rPh sb="3" eb="5">
      <t>キュウケイ</t>
    </rPh>
    <rPh sb="8" eb="9">
      <t>フン</t>
    </rPh>
    <phoneticPr fontId="1"/>
  </si>
  <si>
    <t>準備・休憩　６０分</t>
    <rPh sb="0" eb="2">
      <t>ジュンビ</t>
    </rPh>
    <rPh sb="3" eb="5">
      <t>キュウケイ</t>
    </rPh>
    <rPh sb="8" eb="9">
      <t>フン</t>
    </rPh>
    <phoneticPr fontId="1"/>
  </si>
  <si>
    <t>北海道小樽潮陵高等学校</t>
    <phoneticPr fontId="1"/>
  </si>
  <si>
    <t>北海道札幌西高等学校</t>
    <phoneticPr fontId="1"/>
  </si>
  <si>
    <t>旭川藤星高等学校</t>
    <phoneticPr fontId="1"/>
  </si>
  <si>
    <t>北海道岩見沢東高等学校</t>
    <phoneticPr fontId="1"/>
  </si>
  <si>
    <t>北海道札幌東高等学校</t>
    <phoneticPr fontId="1"/>
  </si>
  <si>
    <t>遺愛女子高等学校</t>
    <phoneticPr fontId="1"/>
  </si>
  <si>
    <t>北海道旭川東高等学校</t>
    <phoneticPr fontId="1"/>
  </si>
  <si>
    <t>札幌山の手高等学校</t>
    <phoneticPr fontId="1"/>
  </si>
  <si>
    <t>北海道中標津高等学校</t>
    <phoneticPr fontId="1"/>
  </si>
  <si>
    <t>北海道枝幸高等学校</t>
    <phoneticPr fontId="1"/>
  </si>
  <si>
    <t>旭川龍谷高等学校</t>
    <phoneticPr fontId="1"/>
  </si>
  <si>
    <t>北海道札幌月寒高等学校</t>
    <phoneticPr fontId="1"/>
  </si>
  <si>
    <t>北海道音更高等学校</t>
    <phoneticPr fontId="1"/>
  </si>
  <si>
    <t>北海道岩見沢農業高等学校</t>
    <phoneticPr fontId="13"/>
  </si>
  <si>
    <t>北海道厚岸翔洋高等学校</t>
    <phoneticPr fontId="13"/>
  </si>
  <si>
    <t>北海道本別高等学校</t>
    <phoneticPr fontId="13"/>
  </si>
  <si>
    <t>北海道興部高等学校・北海道雄武高等学校</t>
    <phoneticPr fontId="13"/>
  </si>
  <si>
    <t>北海道伊達開来高等学校</t>
    <phoneticPr fontId="13"/>
  </si>
  <si>
    <t>帯広大谷高等学校</t>
    <phoneticPr fontId="13"/>
  </si>
  <si>
    <t>北海道八雲高等学校</t>
    <phoneticPr fontId="13"/>
  </si>
  <si>
    <t>北海道湧別高等学校</t>
    <phoneticPr fontId="13"/>
  </si>
  <si>
    <t>札幌山の手高等学校</t>
    <phoneticPr fontId="13"/>
  </si>
  <si>
    <t>北海道苫小牧西高等学校</t>
    <phoneticPr fontId="13"/>
  </si>
  <si>
    <t>北海道静内高等学校</t>
    <phoneticPr fontId="13"/>
  </si>
  <si>
    <t>北海道倶知安高等学校</t>
    <phoneticPr fontId="13"/>
  </si>
  <si>
    <t>北海道釧路湖陵高等学校</t>
    <phoneticPr fontId="13"/>
  </si>
  <si>
    <t>北海道岩見沢東高等学校</t>
    <phoneticPr fontId="13"/>
  </si>
  <si>
    <t>旭川実業高等学校</t>
    <phoneticPr fontId="13"/>
  </si>
  <si>
    <t>北海道大麻高等学校</t>
    <phoneticPr fontId="13"/>
  </si>
  <si>
    <t>旭川明成高等学校</t>
    <phoneticPr fontId="13"/>
  </si>
  <si>
    <t>市立札幌新川高等学校</t>
    <phoneticPr fontId="13"/>
  </si>
  <si>
    <t>札幌日本大学高等学校</t>
    <phoneticPr fontId="13"/>
  </si>
  <si>
    <t>道北支部南部合同</t>
    <rPh sb="0" eb="2">
      <t>ドウホク</t>
    </rPh>
    <rPh sb="2" eb="4">
      <t>シブ</t>
    </rPh>
    <rPh sb="4" eb="6">
      <t>ナンブ</t>
    </rPh>
    <rPh sb="6" eb="8">
      <t>ゴウドウ</t>
    </rPh>
    <phoneticPr fontId="13"/>
  </si>
  <si>
    <t>道北支部北部合同</t>
    <rPh sb="0" eb="2">
      <t>ドウホク</t>
    </rPh>
    <rPh sb="2" eb="4">
      <t>シブ</t>
    </rPh>
    <rPh sb="4" eb="6">
      <t>ホクブ</t>
    </rPh>
    <rPh sb="6" eb="8">
      <t>ゴウドウ</t>
    </rPh>
    <phoneticPr fontId="13"/>
  </si>
  <si>
    <t>休憩・準備　４５分</t>
    <rPh sb="0" eb="2">
      <t>キュウケイ</t>
    </rPh>
    <rPh sb="3" eb="5">
      <t>ジュンビ</t>
    </rPh>
    <rPh sb="8" eb="9">
      <t>フン</t>
    </rPh>
    <phoneticPr fontId="1"/>
  </si>
  <si>
    <t>準備・休憩　５３分</t>
    <rPh sb="0" eb="2">
      <t>ジュンビ</t>
    </rPh>
    <rPh sb="3" eb="5">
      <t>キュウケイ</t>
    </rPh>
    <rPh sb="8" eb="9">
      <t>フン</t>
    </rPh>
    <phoneticPr fontId="1"/>
  </si>
  <si>
    <t>⑪</t>
    <phoneticPr fontId="1"/>
  </si>
  <si>
    <t>休憩　１５分</t>
    <phoneticPr fontId="13"/>
  </si>
  <si>
    <t>Ⅰ</t>
    <phoneticPr fontId="1"/>
  </si>
  <si>
    <t>Ⅱ</t>
    <phoneticPr fontId="1"/>
  </si>
  <si>
    <t>Ⅲ</t>
    <phoneticPr fontId="1"/>
  </si>
  <si>
    <t>Ⅳ</t>
    <phoneticPr fontId="1"/>
  </si>
  <si>
    <t>Ⅰ</t>
    <phoneticPr fontId="13"/>
  </si>
  <si>
    <t>Ⅱ</t>
    <phoneticPr fontId="13"/>
  </si>
  <si>
    <t>Ⅲ</t>
  </si>
  <si>
    <t>Ⅰ</t>
  </si>
  <si>
    <t>Ⅱ</t>
  </si>
  <si>
    <t>休憩　４８分</t>
    <rPh sb="0" eb="2">
      <t>キュウケイ</t>
    </rPh>
    <rPh sb="5" eb="6">
      <t>フン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</si>
</sst>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6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48"/>
      <name val="HG創英角ｺﾞｼｯｸUB"/>
      <family val="3"/>
      <charset val="128"/>
    </font>
    <font>
      <sz val="10"/>
      <name val="ＭＳ ゴシック"/>
      <family val="3"/>
      <charset val="128"/>
    </font>
    <font>
      <i/>
      <sz val="16"/>
      <color theme="1" tint="0.499984740745262"/>
      <name val="Times New Roman"/>
      <family val="1"/>
    </font>
    <font>
      <b/>
      <sz val="24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theme="1"/>
      </bottom>
      <diagonal/>
    </border>
    <border>
      <left/>
      <right/>
      <top style="medium">
        <color auto="1"/>
      </top>
      <bottom style="thin">
        <color theme="1"/>
      </bottom>
      <diagonal/>
    </border>
    <border>
      <left/>
      <right style="thin">
        <color auto="1"/>
      </right>
      <top style="medium">
        <color auto="1"/>
      </top>
      <bottom style="thin">
        <color theme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0" fontId="2" fillId="0" borderId="4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>
      <alignment vertical="center"/>
    </xf>
    <xf numFmtId="20" fontId="6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76" fontId="0" fillId="0" borderId="0" xfId="0" applyNumberFormat="1">
      <alignment vertical="center"/>
    </xf>
    <xf numFmtId="20" fontId="0" fillId="0" borderId="0" xfId="0" applyNumberFormat="1">
      <alignment vertical="center"/>
    </xf>
    <xf numFmtId="20" fontId="2" fillId="2" borderId="2" xfId="0" applyNumberFormat="1" applyFont="1" applyFill="1" applyBorder="1" applyAlignment="1">
      <alignment horizontal="center" vertical="center"/>
    </xf>
    <xf numFmtId="20" fontId="4" fillId="0" borderId="0" xfId="0" applyNumberFormat="1" applyFont="1" applyAlignment="1">
      <alignment horizontal="center"/>
    </xf>
    <xf numFmtId="20" fontId="7" fillId="0" borderId="0" xfId="0" applyNumberFormat="1" applyFon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0" fontId="0" fillId="3" borderId="0" xfId="0" applyNumberFormat="1" applyFill="1">
      <alignment vertical="center"/>
    </xf>
    <xf numFmtId="0" fontId="8" fillId="0" borderId="0" xfId="0" applyFont="1" applyAlignment="1">
      <alignment horizontal="center" vertical="center"/>
    </xf>
    <xf numFmtId="20" fontId="2" fillId="0" borderId="9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20" fontId="2" fillId="2" borderId="1" xfId="0" applyNumberFormat="1" applyFont="1" applyFill="1" applyBorder="1" applyAlignment="1">
      <alignment horizontal="center" vertical="center"/>
    </xf>
    <xf numFmtId="20" fontId="2" fillId="0" borderId="2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0" fontId="7" fillId="0" borderId="2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2" borderId="0" xfId="0" applyFill="1">
      <alignment vertical="center"/>
    </xf>
    <xf numFmtId="176" fontId="0" fillId="0" borderId="0" xfId="0" applyNumberFormat="1" applyAlignment="1">
      <alignment horizontal="right" vertical="center"/>
    </xf>
    <xf numFmtId="20" fontId="0" fillId="0" borderId="0" xfId="0" applyNumberFormat="1" applyAlignment="1">
      <alignment horizontal="right" vertical="center"/>
    </xf>
    <xf numFmtId="176" fontId="0" fillId="0" borderId="0" xfId="0" applyNumberFormat="1" applyAlignment="1">
      <alignment horizontal="center" vertical="center"/>
    </xf>
    <xf numFmtId="0" fontId="12" fillId="0" borderId="0" xfId="0" applyFont="1">
      <alignment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20" fontId="2" fillId="0" borderId="15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20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20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9" fontId="0" fillId="0" borderId="0" xfId="0" applyNumberFormat="1" applyAlignment="1">
      <alignment horizontal="center"/>
    </xf>
    <xf numFmtId="1" fontId="0" fillId="0" borderId="0" xfId="0" applyNumberForma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20" fontId="7" fillId="0" borderId="4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4" borderId="3" xfId="0" applyFont="1" applyFill="1" applyBorder="1" applyAlignment="1">
      <alignment horizontal="center" vertical="center"/>
    </xf>
    <xf numFmtId="20" fontId="2" fillId="4" borderId="9" xfId="0" applyNumberFormat="1" applyFont="1" applyFill="1" applyBorder="1" applyAlignment="1">
      <alignment horizontal="center" vertical="center"/>
    </xf>
    <xf numFmtId="176" fontId="2" fillId="4" borderId="3" xfId="0" applyNumberFormat="1" applyFont="1" applyFill="1" applyBorder="1" applyAlignment="1">
      <alignment horizontal="center" vertical="center"/>
    </xf>
    <xf numFmtId="176" fontId="2" fillId="4" borderId="9" xfId="0" applyNumberFormat="1" applyFont="1" applyFill="1" applyBorder="1" applyAlignment="1">
      <alignment horizontal="center" vertical="center"/>
    </xf>
    <xf numFmtId="20" fontId="2" fillId="4" borderId="3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20" fontId="2" fillId="4" borderId="11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20" fontId="2" fillId="0" borderId="26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20" fontId="2" fillId="4" borderId="22" xfId="0" applyNumberFormat="1" applyFont="1" applyFill="1" applyBorder="1" applyAlignment="1">
      <alignment horizontal="center" vertical="center"/>
    </xf>
    <xf numFmtId="20" fontId="2" fillId="0" borderId="27" xfId="0" applyNumberFormat="1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176" fontId="2" fillId="0" borderId="47" xfId="0" applyNumberFormat="1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20" fontId="2" fillId="0" borderId="49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20" fontId="2" fillId="0" borderId="17" xfId="0" applyNumberFormat="1" applyFont="1" applyBorder="1" applyAlignment="1">
      <alignment horizontal="center" vertical="center"/>
    </xf>
    <xf numFmtId="20" fontId="2" fillId="4" borderId="21" xfId="0" applyNumberFormat="1" applyFont="1" applyFill="1" applyBorder="1" applyAlignment="1">
      <alignment horizontal="center" vertical="center"/>
    </xf>
    <xf numFmtId="20" fontId="2" fillId="0" borderId="1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20" fontId="2" fillId="0" borderId="23" xfId="0" applyNumberFormat="1" applyFont="1" applyBorder="1" applyAlignment="1">
      <alignment horizontal="center" vertical="center"/>
    </xf>
    <xf numFmtId="20" fontId="2" fillId="0" borderId="19" xfId="0" applyNumberFormat="1" applyFont="1" applyBorder="1" applyAlignment="1">
      <alignment horizontal="center" vertical="center"/>
    </xf>
    <xf numFmtId="20" fontId="2" fillId="0" borderId="51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shrinkToFit="1"/>
    </xf>
    <xf numFmtId="20" fontId="2" fillId="2" borderId="18" xfId="0" applyNumberFormat="1" applyFont="1" applyFill="1" applyBorder="1" applyAlignment="1">
      <alignment horizontal="center" vertical="center"/>
    </xf>
    <xf numFmtId="176" fontId="2" fillId="4" borderId="22" xfId="0" applyNumberFormat="1" applyFont="1" applyFill="1" applyBorder="1" applyAlignment="1">
      <alignment horizontal="center" vertical="center"/>
    </xf>
    <xf numFmtId="176" fontId="2" fillId="4" borderId="21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20" fontId="2" fillId="2" borderId="47" xfId="0" applyNumberFormat="1" applyFont="1" applyFill="1" applyBorder="1" applyAlignment="1">
      <alignment horizontal="center" vertical="center"/>
    </xf>
    <xf numFmtId="176" fontId="2" fillId="4" borderId="12" xfId="0" applyNumberFormat="1" applyFont="1" applyFill="1" applyBorder="1" applyAlignment="1">
      <alignment horizontal="center" vertical="center"/>
    </xf>
    <xf numFmtId="176" fontId="2" fillId="4" borderId="13" xfId="0" applyNumberFormat="1" applyFont="1" applyFill="1" applyBorder="1" applyAlignment="1">
      <alignment horizontal="center" vertical="center"/>
    </xf>
    <xf numFmtId="20" fontId="2" fillId="4" borderId="44" xfId="0" applyNumberFormat="1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20" fontId="2" fillId="4" borderId="56" xfId="0" applyNumberFormat="1" applyFont="1" applyFill="1" applyBorder="1" applyAlignment="1">
      <alignment horizontal="center" vertical="center"/>
    </xf>
    <xf numFmtId="20" fontId="2" fillId="4" borderId="52" xfId="0" applyNumberFormat="1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20" fontId="2" fillId="4" borderId="54" xfId="0" applyNumberFormat="1" applyFont="1" applyFill="1" applyBorder="1" applyAlignment="1">
      <alignment horizontal="center" vertical="center"/>
    </xf>
    <xf numFmtId="20" fontId="2" fillId="0" borderId="22" xfId="0" applyNumberFormat="1" applyFont="1" applyBorder="1" applyAlignment="1">
      <alignment horizontal="center" vertical="center"/>
    </xf>
    <xf numFmtId="20" fontId="2" fillId="0" borderId="13" xfId="0" applyNumberFormat="1" applyFont="1" applyBorder="1" applyAlignment="1">
      <alignment horizontal="center" vertical="center"/>
    </xf>
    <xf numFmtId="20" fontId="7" fillId="0" borderId="13" xfId="0" applyNumberFormat="1" applyFont="1" applyBorder="1" applyAlignment="1">
      <alignment horizontal="center" vertical="center"/>
    </xf>
    <xf numFmtId="20" fontId="6" fillId="0" borderId="7" xfId="0" applyNumberFormat="1" applyFont="1" applyBorder="1" applyAlignment="1">
      <alignment horizontal="center" vertical="center"/>
    </xf>
    <xf numFmtId="20" fontId="6" fillId="0" borderId="16" xfId="0" applyNumberFormat="1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20" fontId="4" fillId="0" borderId="44" xfId="0" applyNumberFormat="1" applyFont="1" applyBorder="1" applyAlignment="1">
      <alignment horizontal="center" vertical="center"/>
    </xf>
    <xf numFmtId="20" fontId="6" fillId="0" borderId="44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20" fontId="2" fillId="2" borderId="23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0" fontId="2" fillId="4" borderId="6" xfId="0" applyNumberFormat="1" applyFont="1" applyFill="1" applyBorder="1" applyAlignment="1">
      <alignment horizontal="center" vertical="center"/>
    </xf>
    <xf numFmtId="20" fontId="6" fillId="0" borderId="10" xfId="0" applyNumberFormat="1" applyFont="1" applyBorder="1" applyAlignment="1">
      <alignment horizontal="center" vertical="center"/>
    </xf>
    <xf numFmtId="20" fontId="2" fillId="2" borderId="26" xfId="0" applyNumberFormat="1" applyFont="1" applyFill="1" applyBorder="1" applyAlignment="1">
      <alignment horizontal="center" vertical="center"/>
    </xf>
    <xf numFmtId="20" fontId="6" fillId="0" borderId="28" xfId="0" applyNumberFormat="1" applyFont="1" applyBorder="1" applyAlignment="1">
      <alignment horizontal="center" vertical="center"/>
    </xf>
    <xf numFmtId="20" fontId="2" fillId="0" borderId="29" xfId="0" applyNumberFormat="1" applyFont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20" fontId="2" fillId="2" borderId="56" xfId="0" applyNumberFormat="1" applyFont="1" applyFill="1" applyBorder="1" applyAlignment="1">
      <alignment horizontal="center" vertical="center"/>
    </xf>
    <xf numFmtId="20" fontId="6" fillId="2" borderId="46" xfId="0" applyNumberFormat="1" applyFont="1" applyFill="1" applyBorder="1" applyAlignment="1">
      <alignment horizontal="center" vertical="center"/>
    </xf>
    <xf numFmtId="0" fontId="7" fillId="2" borderId="60" xfId="0" applyFont="1" applyFill="1" applyBorder="1">
      <alignment vertical="center"/>
    </xf>
    <xf numFmtId="20" fontId="2" fillId="2" borderId="52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176" fontId="2" fillId="0" borderId="26" xfId="0" applyNumberFormat="1" applyFont="1" applyFill="1" applyBorder="1" applyAlignment="1">
      <alignment horizontal="center" vertical="center"/>
    </xf>
    <xf numFmtId="176" fontId="2" fillId="0" borderId="18" xfId="0" applyNumberFormat="1" applyFont="1" applyFill="1" applyBorder="1" applyAlignment="1">
      <alignment horizontal="center" vertical="center"/>
    </xf>
    <xf numFmtId="20" fontId="2" fillId="0" borderId="26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20" fontId="2" fillId="0" borderId="20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20" fontId="2" fillId="0" borderId="14" xfId="0" applyNumberFormat="1" applyFont="1" applyFill="1" applyBorder="1" applyAlignment="1">
      <alignment horizontal="center" vertical="center"/>
    </xf>
    <xf numFmtId="20" fontId="6" fillId="0" borderId="28" xfId="0" applyNumberFormat="1" applyFont="1" applyFill="1" applyBorder="1" applyAlignment="1">
      <alignment horizontal="center" vertical="center"/>
    </xf>
    <xf numFmtId="20" fontId="2" fillId="0" borderId="29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20" fontId="0" fillId="0" borderId="0" xfId="0" applyNumberFormat="1" applyFill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20" fontId="2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0" fontId="2" fillId="0" borderId="15" xfId="0" applyNumberFormat="1" applyFont="1" applyFill="1" applyBorder="1" applyAlignment="1">
      <alignment horizontal="center" vertical="center"/>
    </xf>
    <xf numFmtId="20" fontId="6" fillId="0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20" fontId="2" fillId="0" borderId="48" xfId="0" applyNumberFormat="1" applyFont="1" applyBorder="1" applyAlignment="1">
      <alignment horizontal="center" vertical="center"/>
    </xf>
    <xf numFmtId="20" fontId="2" fillId="0" borderId="44" xfId="0" applyNumberFormat="1" applyFont="1" applyBorder="1" applyAlignment="1">
      <alignment horizontal="center" vertical="center"/>
    </xf>
    <xf numFmtId="20" fontId="2" fillId="0" borderId="27" xfId="0" applyNumberFormat="1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4" fillId="4" borderId="57" xfId="0" applyFont="1" applyFill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5" fillId="0" borderId="44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shrinkToFit="1"/>
    </xf>
    <xf numFmtId="0" fontId="15" fillId="0" borderId="1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left" vertical="center" shrinkToFit="1"/>
    </xf>
    <xf numFmtId="0" fontId="9" fillId="0" borderId="18" xfId="0" applyFont="1" applyBorder="1" applyAlignment="1">
      <alignment horizontal="left" vertical="center" shrinkToFit="1"/>
    </xf>
    <xf numFmtId="0" fontId="14" fillId="0" borderId="18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shrinkToFit="1"/>
    </xf>
    <xf numFmtId="0" fontId="0" fillId="0" borderId="61" xfId="0" applyFill="1" applyBorder="1" applyAlignment="1">
      <alignment vertical="center" shrinkToFit="1"/>
    </xf>
    <xf numFmtId="0" fontId="9" fillId="0" borderId="18" xfId="0" applyFont="1" applyFill="1" applyBorder="1" applyAlignment="1">
      <alignment horizontal="left" vertical="center" shrinkToFit="1"/>
    </xf>
    <xf numFmtId="0" fontId="14" fillId="0" borderId="47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9"/>
  <sheetViews>
    <sheetView view="pageBreakPreview" zoomScale="70" zoomScaleSheetLayoutView="70" workbookViewId="0">
      <selection activeCell="AK6" sqref="AK6"/>
    </sheetView>
  </sheetViews>
  <sheetFormatPr defaultColWidth="8.875" defaultRowHeight="13.5" x14ac:dyDescent="0.15"/>
  <cols>
    <col min="1" max="1" width="10.125" bestFit="1" customWidth="1"/>
    <col min="2" max="2" width="5.875" style="8" bestFit="1" customWidth="1"/>
    <col min="3" max="3" width="20.875" customWidth="1"/>
    <col min="4" max="4" width="5.625" bestFit="1" customWidth="1"/>
    <col min="5" max="5" width="9.5" customWidth="1"/>
    <col min="6" max="6" width="8.875" customWidth="1"/>
    <col min="7" max="7" width="6.625" customWidth="1"/>
    <col min="8" max="8" width="9" style="7" customWidth="1"/>
    <col min="9" max="9" width="6.625" style="7" customWidth="1"/>
    <col min="10" max="10" width="8.625" style="7" customWidth="1"/>
    <col min="11" max="11" width="3.375" style="7" customWidth="1"/>
    <col min="12" max="12" width="8.625" style="7" customWidth="1"/>
    <col min="13" max="13" width="4" style="7" customWidth="1"/>
    <col min="14" max="14" width="8.625" style="7" customWidth="1"/>
    <col min="15" max="15" width="3.375" style="7" customWidth="1"/>
    <col min="16" max="16" width="8.625" style="7" customWidth="1"/>
    <col min="17" max="17" width="9" style="7" customWidth="1"/>
    <col min="18" max="18" width="8.625" style="7" customWidth="1"/>
    <col min="19" max="19" width="3.375" style="7" customWidth="1"/>
    <col min="20" max="20" width="8.625" style="7" customWidth="1"/>
    <col min="21" max="21" width="9.375" style="7" customWidth="1"/>
    <col min="22" max="22" width="10.5" style="7" customWidth="1"/>
    <col min="23" max="23" width="2.125" style="7" hidden="1" customWidth="1"/>
    <col min="24" max="24" width="13" customWidth="1"/>
    <col min="25" max="26" width="9.625" customWidth="1"/>
    <col min="27" max="28" width="13" customWidth="1"/>
    <col min="29" max="29" width="24" bestFit="1" customWidth="1"/>
    <col min="30" max="36" width="13" customWidth="1"/>
    <col min="37" max="37" width="21.875" bestFit="1" customWidth="1"/>
    <col min="38" max="258" width="13" customWidth="1"/>
  </cols>
  <sheetData>
    <row r="1" spans="1:41" ht="28.5" x14ac:dyDescent="0.15">
      <c r="A1" s="169" t="s">
        <v>17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21"/>
    </row>
    <row r="2" spans="1:41" ht="21.75" customHeight="1" x14ac:dyDescent="0.15">
      <c r="A2" s="4"/>
      <c r="B2" s="2"/>
      <c r="C2" s="4"/>
      <c r="D2" s="4"/>
      <c r="E2" s="4"/>
      <c r="F2" s="4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5"/>
      <c r="V2" s="35"/>
      <c r="W2" s="35"/>
      <c r="X2" s="35"/>
    </row>
    <row r="3" spans="1:41" ht="21.75" customHeight="1" x14ac:dyDescent="0.15">
      <c r="B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41" ht="24.75" customHeight="1" thickBot="1" x14ac:dyDescent="0.2">
      <c r="A4" s="183" t="s">
        <v>58</v>
      </c>
      <c r="B4" s="183"/>
      <c r="C4" s="183"/>
      <c r="D4" s="183"/>
      <c r="E4" s="183"/>
      <c r="F4" s="183"/>
      <c r="G4" s="4"/>
      <c r="H4" s="1"/>
      <c r="I4" s="1"/>
      <c r="J4" s="1"/>
      <c r="K4" s="1"/>
      <c r="L4" s="27">
        <v>2.0833333333333332E-2</v>
      </c>
      <c r="M4" s="44"/>
      <c r="N4" s="27">
        <v>1.3888888888888888E-2</v>
      </c>
      <c r="O4" s="44"/>
      <c r="P4" s="27">
        <v>1.1111111111111112E-2</v>
      </c>
      <c r="Q4" s="1"/>
      <c r="R4" s="1"/>
      <c r="S4" s="1"/>
      <c r="T4" s="1"/>
      <c r="U4" s="1"/>
      <c r="V4" s="1"/>
      <c r="W4" s="1"/>
    </row>
    <row r="5" spans="1:41" ht="63.75" customHeight="1" x14ac:dyDescent="0.15">
      <c r="A5" s="179" t="s">
        <v>16</v>
      </c>
      <c r="B5" s="181" t="s">
        <v>26</v>
      </c>
      <c r="C5" s="181" t="s">
        <v>8</v>
      </c>
      <c r="D5" s="181" t="s">
        <v>9</v>
      </c>
      <c r="E5" s="174" t="s">
        <v>19</v>
      </c>
      <c r="F5" s="175"/>
      <c r="G5" s="176"/>
      <c r="H5" s="197" t="s">
        <v>66</v>
      </c>
      <c r="I5" s="188" t="s">
        <v>27</v>
      </c>
      <c r="J5" s="189"/>
      <c r="K5" s="189"/>
      <c r="L5" s="190"/>
      <c r="M5" s="198" t="s">
        <v>69</v>
      </c>
      <c r="N5" s="199"/>
      <c r="O5" s="199"/>
      <c r="P5" s="200"/>
      <c r="Q5" s="204" t="s">
        <v>23</v>
      </c>
      <c r="R5" s="184" t="s">
        <v>1</v>
      </c>
      <c r="S5" s="184"/>
      <c r="T5" s="185"/>
      <c r="U5" s="177" t="s">
        <v>24</v>
      </c>
      <c r="V5" s="178"/>
      <c r="AA5" s="7"/>
      <c r="AB5" s="7"/>
      <c r="AC5" s="7"/>
      <c r="AD5" s="7"/>
      <c r="AM5" s="23"/>
      <c r="AN5" s="66"/>
    </row>
    <row r="6" spans="1:41" ht="30" customHeight="1" x14ac:dyDescent="0.15">
      <c r="A6" s="180"/>
      <c r="B6" s="182"/>
      <c r="C6" s="182"/>
      <c r="D6" s="182"/>
      <c r="E6" s="50" t="s">
        <v>20</v>
      </c>
      <c r="F6" s="50" t="s">
        <v>21</v>
      </c>
      <c r="G6" s="50" t="s">
        <v>22</v>
      </c>
      <c r="H6" s="182"/>
      <c r="I6" s="30" t="s">
        <v>15</v>
      </c>
      <c r="J6" s="54"/>
      <c r="K6" s="55"/>
      <c r="L6" s="56"/>
      <c r="M6" s="201"/>
      <c r="N6" s="202"/>
      <c r="O6" s="202"/>
      <c r="P6" s="203"/>
      <c r="Q6" s="205"/>
      <c r="R6" s="186"/>
      <c r="S6" s="186"/>
      <c r="T6" s="187"/>
      <c r="U6" s="51" t="s">
        <v>20</v>
      </c>
      <c r="V6" s="52" t="s">
        <v>25</v>
      </c>
      <c r="AA6" s="7"/>
      <c r="AB6" s="7"/>
      <c r="AC6" s="7"/>
      <c r="AD6" s="7"/>
      <c r="AM6" s="23"/>
      <c r="AN6" s="66"/>
    </row>
    <row r="7" spans="1:41" ht="26.1" customHeight="1" x14ac:dyDescent="0.15">
      <c r="A7" s="19" t="s">
        <v>7</v>
      </c>
      <c r="B7" s="10">
        <v>1</v>
      </c>
      <c r="C7" s="226" t="s">
        <v>72</v>
      </c>
      <c r="D7" s="31">
        <v>6</v>
      </c>
      <c r="E7" s="15">
        <f>F7-"0:05"</f>
        <v>0.41319444444444453</v>
      </c>
      <c r="F7" s="15">
        <f>H7-"0:20"</f>
        <v>0.41666666666666674</v>
      </c>
      <c r="G7" s="15" t="s">
        <v>18</v>
      </c>
      <c r="H7" s="38">
        <f>J7-"0:05"</f>
        <v>0.43055555555555564</v>
      </c>
      <c r="I7" s="14" t="s">
        <v>110</v>
      </c>
      <c r="J7" s="11">
        <f>L7-$L$4</f>
        <v>0.43402777777777785</v>
      </c>
      <c r="K7" s="12" t="s">
        <v>10</v>
      </c>
      <c r="L7" s="13">
        <f>N7-"0:05"</f>
        <v>0.45486111111111116</v>
      </c>
      <c r="M7" s="9" t="s">
        <v>18</v>
      </c>
      <c r="N7" s="11">
        <f>P7-"0:20"</f>
        <v>0.45833333333333337</v>
      </c>
      <c r="O7" s="12" t="s">
        <v>10</v>
      </c>
      <c r="P7" s="13">
        <f>Q7-"0:05"</f>
        <v>0.47222222222222227</v>
      </c>
      <c r="Q7" s="53">
        <f t="shared" ref="Q7:Q14" si="0">R7-"0:05"</f>
        <v>0.47569444444444448</v>
      </c>
      <c r="R7" s="79">
        <v>0.47916666666666669</v>
      </c>
      <c r="S7" s="75" t="s">
        <v>10</v>
      </c>
      <c r="T7" s="76">
        <f>R7+"0:08"</f>
        <v>0.48472222222222222</v>
      </c>
      <c r="U7" s="36">
        <f>T7+"0:05"</f>
        <v>0.48819444444444443</v>
      </c>
      <c r="V7" s="36">
        <f>U7+"0:20"</f>
        <v>0.50208333333333333</v>
      </c>
      <c r="W7" s="28"/>
      <c r="AA7" s="46"/>
      <c r="AD7" s="48"/>
      <c r="AI7" s="25"/>
      <c r="AJ7" s="25"/>
      <c r="AM7" s="67"/>
      <c r="AN7" s="67"/>
      <c r="AO7" s="25"/>
    </row>
    <row r="8" spans="1:41" ht="26.1" customHeight="1" x14ac:dyDescent="0.15">
      <c r="A8" s="19" t="s">
        <v>7</v>
      </c>
      <c r="B8" s="10">
        <v>2</v>
      </c>
      <c r="C8" s="226" t="s">
        <v>73</v>
      </c>
      <c r="D8" s="31">
        <v>10</v>
      </c>
      <c r="E8" s="15">
        <f t="shared" ref="E8:E22" si="1">F8-"0:05"</f>
        <v>0.42083333333333339</v>
      </c>
      <c r="F8" s="15">
        <f>H8-"0:20"</f>
        <v>0.4243055555555556</v>
      </c>
      <c r="G8" s="15" t="s">
        <v>30</v>
      </c>
      <c r="H8" s="38">
        <f>J8-"0:05"</f>
        <v>0.4381944444444445</v>
      </c>
      <c r="I8" s="14" t="s">
        <v>112</v>
      </c>
      <c r="J8" s="11">
        <f>L8-$L$4</f>
        <v>0.44166666666666671</v>
      </c>
      <c r="K8" s="12" t="s">
        <v>10</v>
      </c>
      <c r="L8" s="13">
        <f t="shared" ref="L8:L14" si="2">N8-"0:05"</f>
        <v>0.46250000000000002</v>
      </c>
      <c r="M8" s="9" t="s">
        <v>28</v>
      </c>
      <c r="N8" s="11">
        <f>P8-"0:20"</f>
        <v>0.46597222222222223</v>
      </c>
      <c r="O8" s="12" t="s">
        <v>10</v>
      </c>
      <c r="P8" s="13">
        <f t="shared" ref="P8:P14" si="3">Q8-"0:05"</f>
        <v>0.47986111111111113</v>
      </c>
      <c r="Q8" s="53">
        <f t="shared" si="0"/>
        <v>0.48333333333333334</v>
      </c>
      <c r="R8" s="79">
        <f>T7+"0:0３"</f>
        <v>0.48680555555555555</v>
      </c>
      <c r="S8" s="75" t="s">
        <v>10</v>
      </c>
      <c r="T8" s="76">
        <f>R8+"0:08"</f>
        <v>0.49236111111111108</v>
      </c>
      <c r="U8" s="36">
        <f t="shared" ref="U8:U22" si="4">T8+"0:05"</f>
        <v>0.49583333333333329</v>
      </c>
      <c r="V8" s="36">
        <f t="shared" ref="V8:V22" si="5">U8+"0:20"</f>
        <v>0.50972222222222219</v>
      </c>
      <c r="W8" s="28"/>
      <c r="AA8" s="46"/>
      <c r="AD8" s="48"/>
      <c r="AI8" s="25"/>
      <c r="AJ8" s="25"/>
      <c r="AM8" s="67"/>
      <c r="AN8" s="67"/>
      <c r="AO8" s="25"/>
    </row>
    <row r="9" spans="1:41" ht="26.1" customHeight="1" x14ac:dyDescent="0.15">
      <c r="A9" s="19" t="s">
        <v>7</v>
      </c>
      <c r="B9" s="10">
        <v>3</v>
      </c>
      <c r="C9" s="226" t="s">
        <v>74</v>
      </c>
      <c r="D9" s="31">
        <v>11</v>
      </c>
      <c r="E9" s="15">
        <f t="shared" si="1"/>
        <v>0.42847222222222225</v>
      </c>
      <c r="F9" s="15">
        <f>H9-"0:20"</f>
        <v>0.43194444444444446</v>
      </c>
      <c r="G9" s="15" t="s">
        <v>33</v>
      </c>
      <c r="H9" s="38">
        <f>J9-"0:05"</f>
        <v>0.44583333333333336</v>
      </c>
      <c r="I9" s="14" t="s">
        <v>111</v>
      </c>
      <c r="J9" s="11">
        <f>L9-$L$4</f>
        <v>0.44930555555555557</v>
      </c>
      <c r="K9" s="12" t="s">
        <v>10</v>
      </c>
      <c r="L9" s="13">
        <f t="shared" si="2"/>
        <v>0.47013888888888888</v>
      </c>
      <c r="M9" s="9" t="s">
        <v>18</v>
      </c>
      <c r="N9" s="11">
        <f>P9-"0:20"</f>
        <v>0.47361111111111109</v>
      </c>
      <c r="O9" s="12" t="s">
        <v>10</v>
      </c>
      <c r="P9" s="13">
        <f t="shared" si="3"/>
        <v>0.48749999999999999</v>
      </c>
      <c r="Q9" s="53">
        <f t="shared" si="0"/>
        <v>0.4909722222222222</v>
      </c>
      <c r="R9" s="79">
        <f>T8+"0:0３"</f>
        <v>0.49444444444444441</v>
      </c>
      <c r="S9" s="75" t="s">
        <v>10</v>
      </c>
      <c r="T9" s="76">
        <f>R9+"0:08"</f>
        <v>0.49999999999999994</v>
      </c>
      <c r="U9" s="36">
        <f t="shared" si="4"/>
        <v>0.50347222222222221</v>
      </c>
      <c r="V9" s="36">
        <f t="shared" si="5"/>
        <v>0.51736111111111105</v>
      </c>
      <c r="W9" s="28"/>
      <c r="AA9" s="46"/>
      <c r="AD9" s="48"/>
      <c r="AI9" s="25"/>
      <c r="AJ9" s="25"/>
      <c r="AM9" s="67"/>
      <c r="AN9" s="67"/>
      <c r="AO9" s="25"/>
    </row>
    <row r="10" spans="1:41" ht="26.1" customHeight="1" thickBot="1" x14ac:dyDescent="0.2">
      <c r="A10" s="191" t="s">
        <v>71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3"/>
      <c r="W10" s="28"/>
      <c r="AA10" s="24"/>
      <c r="AD10" s="48"/>
      <c r="AM10" s="67"/>
    </row>
    <row r="11" spans="1:41" ht="26.1" customHeight="1" x14ac:dyDescent="0.15">
      <c r="A11" s="83" t="s">
        <v>6</v>
      </c>
      <c r="B11" s="84">
        <v>1</v>
      </c>
      <c r="C11" s="228" t="s">
        <v>75</v>
      </c>
      <c r="D11" s="85">
        <v>10</v>
      </c>
      <c r="E11" s="86">
        <f t="shared" si="1"/>
        <v>0.4784722222222223</v>
      </c>
      <c r="F11" s="86">
        <f>H11-"0:20"</f>
        <v>0.48194444444444451</v>
      </c>
      <c r="G11" s="86" t="s">
        <v>36</v>
      </c>
      <c r="H11" s="87">
        <f t="shared" ref="H11:H16" si="6">J11-"0:05"</f>
        <v>0.4958333333333334</v>
      </c>
      <c r="I11" s="88" t="s">
        <v>113</v>
      </c>
      <c r="J11" s="89">
        <f t="shared" ref="J11:J16" si="7">L11-$L$4</f>
        <v>0.49930555555555561</v>
      </c>
      <c r="K11" s="90" t="s">
        <v>10</v>
      </c>
      <c r="L11" s="40">
        <f t="shared" si="2"/>
        <v>0.52013888888888893</v>
      </c>
      <c r="M11" s="30" t="s">
        <v>13</v>
      </c>
      <c r="N11" s="89">
        <f t="shared" ref="N11:N14" si="8">P11-"0:16"</f>
        <v>0.52361111111111114</v>
      </c>
      <c r="O11" s="90" t="s">
        <v>10</v>
      </c>
      <c r="P11" s="40">
        <f t="shared" si="3"/>
        <v>0.53472222222222221</v>
      </c>
      <c r="Q11" s="102">
        <f t="shared" si="0"/>
        <v>0.53819444444444442</v>
      </c>
      <c r="R11" s="101">
        <v>0.54166666666666663</v>
      </c>
      <c r="S11" s="91" t="s">
        <v>10</v>
      </c>
      <c r="T11" s="92">
        <f t="shared" ref="T11:T14" si="9">R11+"0:07"</f>
        <v>0.54652777777777772</v>
      </c>
      <c r="U11" s="36">
        <f t="shared" si="4"/>
        <v>0.54999999999999993</v>
      </c>
      <c r="V11" s="121">
        <f t="shared" si="5"/>
        <v>0.56388888888888877</v>
      </c>
      <c r="W11" s="28"/>
      <c r="AA11" s="24"/>
      <c r="AD11" s="48"/>
    </row>
    <row r="12" spans="1:41" ht="26.1" customHeight="1" x14ac:dyDescent="0.15">
      <c r="A12" s="17" t="s">
        <v>6</v>
      </c>
      <c r="B12" s="10">
        <v>2</v>
      </c>
      <c r="C12" s="226" t="s">
        <v>76</v>
      </c>
      <c r="D12" s="31">
        <v>12</v>
      </c>
      <c r="E12" s="15">
        <f t="shared" si="1"/>
        <v>0.48402777777777778</v>
      </c>
      <c r="F12" s="15">
        <f t="shared" ref="F12:F22" si="10">H12-"0:20"</f>
        <v>0.48749999999999999</v>
      </c>
      <c r="G12" s="15" t="s">
        <v>28</v>
      </c>
      <c r="H12" s="38">
        <f t="shared" si="6"/>
        <v>0.50138888888888888</v>
      </c>
      <c r="I12" s="14" t="s">
        <v>110</v>
      </c>
      <c r="J12" s="11">
        <f t="shared" si="7"/>
        <v>0.50486111111111109</v>
      </c>
      <c r="K12" s="12" t="s">
        <v>10</v>
      </c>
      <c r="L12" s="13">
        <f t="shared" si="2"/>
        <v>0.52569444444444446</v>
      </c>
      <c r="M12" s="9" t="s">
        <v>14</v>
      </c>
      <c r="N12" s="11">
        <f t="shared" si="8"/>
        <v>0.52916666666666667</v>
      </c>
      <c r="O12" s="12" t="s">
        <v>10</v>
      </c>
      <c r="P12" s="13">
        <f t="shared" si="3"/>
        <v>0.54027777777777775</v>
      </c>
      <c r="Q12" s="53">
        <f t="shared" si="0"/>
        <v>0.54374999999999996</v>
      </c>
      <c r="R12" s="79">
        <f t="shared" ref="R12:R13" si="11">T11+"0:01"</f>
        <v>0.54722222222222217</v>
      </c>
      <c r="S12" s="75" t="s">
        <v>10</v>
      </c>
      <c r="T12" s="76">
        <f t="shared" si="9"/>
        <v>0.55208333333333326</v>
      </c>
      <c r="U12" s="36">
        <f t="shared" si="4"/>
        <v>0.55555555555555547</v>
      </c>
      <c r="V12" s="36">
        <f t="shared" si="5"/>
        <v>0.56944444444444431</v>
      </c>
      <c r="W12" s="28"/>
      <c r="AA12" s="24"/>
      <c r="AD12" s="48"/>
    </row>
    <row r="13" spans="1:41" ht="26.1" customHeight="1" x14ac:dyDescent="0.15">
      <c r="A13" s="17" t="s">
        <v>6</v>
      </c>
      <c r="B13" s="10">
        <v>3</v>
      </c>
      <c r="C13" s="226" t="s">
        <v>77</v>
      </c>
      <c r="D13" s="31">
        <v>16</v>
      </c>
      <c r="E13" s="15">
        <f t="shared" si="1"/>
        <v>0.48958333333333331</v>
      </c>
      <c r="F13" s="15">
        <f t="shared" si="10"/>
        <v>0.49305555555555552</v>
      </c>
      <c r="G13" s="15" t="s">
        <v>31</v>
      </c>
      <c r="H13" s="38">
        <f t="shared" si="6"/>
        <v>0.50694444444444442</v>
      </c>
      <c r="I13" s="14" t="s">
        <v>112</v>
      </c>
      <c r="J13" s="11">
        <f t="shared" si="7"/>
        <v>0.51041666666666663</v>
      </c>
      <c r="K13" s="12" t="s">
        <v>10</v>
      </c>
      <c r="L13" s="13">
        <f t="shared" si="2"/>
        <v>0.53125</v>
      </c>
      <c r="M13" s="9" t="s">
        <v>13</v>
      </c>
      <c r="N13" s="11">
        <f t="shared" si="8"/>
        <v>0.53472222222222221</v>
      </c>
      <c r="O13" s="12" t="s">
        <v>10</v>
      </c>
      <c r="P13" s="13">
        <f t="shared" si="3"/>
        <v>0.54583333333333328</v>
      </c>
      <c r="Q13" s="53">
        <f t="shared" si="0"/>
        <v>0.54930555555555549</v>
      </c>
      <c r="R13" s="79">
        <f t="shared" si="11"/>
        <v>0.5527777777777777</v>
      </c>
      <c r="S13" s="75" t="s">
        <v>10</v>
      </c>
      <c r="T13" s="76">
        <f t="shared" si="9"/>
        <v>0.5576388888888888</v>
      </c>
      <c r="U13" s="36">
        <f t="shared" si="4"/>
        <v>0.56111111111111101</v>
      </c>
      <c r="V13" s="36">
        <f t="shared" si="5"/>
        <v>0.57499999999999984</v>
      </c>
      <c r="W13" s="28"/>
      <c r="AA13" s="24"/>
      <c r="AD13" s="48"/>
    </row>
    <row r="14" spans="1:41" ht="26.1" customHeight="1" x14ac:dyDescent="0.15">
      <c r="A14" s="17" t="s">
        <v>6</v>
      </c>
      <c r="B14" s="10">
        <v>4</v>
      </c>
      <c r="C14" s="226" t="s">
        <v>78</v>
      </c>
      <c r="D14" s="31">
        <v>20</v>
      </c>
      <c r="E14" s="15">
        <f t="shared" si="1"/>
        <v>0.49513888888888896</v>
      </c>
      <c r="F14" s="15">
        <f t="shared" si="10"/>
        <v>0.49861111111111117</v>
      </c>
      <c r="G14" s="15" t="s">
        <v>34</v>
      </c>
      <c r="H14" s="38">
        <f t="shared" si="6"/>
        <v>0.51250000000000007</v>
      </c>
      <c r="I14" s="14" t="s">
        <v>111</v>
      </c>
      <c r="J14" s="11">
        <f t="shared" si="7"/>
        <v>0.51597222222222228</v>
      </c>
      <c r="K14" s="12" t="s">
        <v>10</v>
      </c>
      <c r="L14" s="13">
        <f t="shared" si="2"/>
        <v>0.53680555555555565</v>
      </c>
      <c r="M14" s="9" t="s">
        <v>14</v>
      </c>
      <c r="N14" s="11">
        <f t="shared" si="8"/>
        <v>0.54027777777777786</v>
      </c>
      <c r="O14" s="12" t="s">
        <v>10</v>
      </c>
      <c r="P14" s="13">
        <f t="shared" si="3"/>
        <v>0.55138888888888893</v>
      </c>
      <c r="Q14" s="53">
        <f t="shared" si="0"/>
        <v>0.55486111111111114</v>
      </c>
      <c r="R14" s="79">
        <v>0.55833333333333335</v>
      </c>
      <c r="S14" s="75" t="s">
        <v>10</v>
      </c>
      <c r="T14" s="76">
        <f t="shared" si="9"/>
        <v>0.56319444444444444</v>
      </c>
      <c r="U14" s="36">
        <f t="shared" si="4"/>
        <v>0.56666666666666665</v>
      </c>
      <c r="V14" s="36">
        <f t="shared" si="5"/>
        <v>0.58055555555555549</v>
      </c>
      <c r="W14" s="28"/>
      <c r="AA14" s="24"/>
      <c r="AD14" s="48"/>
    </row>
    <row r="15" spans="1:41" ht="26.1" customHeight="1" x14ac:dyDescent="0.15">
      <c r="A15" s="17" t="s">
        <v>6</v>
      </c>
      <c r="B15" s="10">
        <v>5</v>
      </c>
      <c r="C15" s="226" t="s">
        <v>79</v>
      </c>
      <c r="D15" s="31">
        <v>23</v>
      </c>
      <c r="E15" s="15">
        <f t="shared" si="1"/>
        <v>0.50069444444444455</v>
      </c>
      <c r="F15" s="15">
        <f t="shared" si="10"/>
        <v>0.50416666666666676</v>
      </c>
      <c r="G15" s="10" t="s">
        <v>108</v>
      </c>
      <c r="H15" s="38">
        <f t="shared" si="6"/>
        <v>0.5180555555555556</v>
      </c>
      <c r="I15" s="14" t="s">
        <v>113</v>
      </c>
      <c r="J15" s="11">
        <f t="shared" si="7"/>
        <v>0.52152777777777781</v>
      </c>
      <c r="K15" s="12" t="s">
        <v>10</v>
      </c>
      <c r="L15" s="13">
        <f t="shared" ref="L15" si="12">N15-"0:05"</f>
        <v>0.54236111111111118</v>
      </c>
      <c r="M15" s="9" t="s">
        <v>13</v>
      </c>
      <c r="N15" s="11">
        <f t="shared" ref="N15" si="13">P15-"0:16"</f>
        <v>0.54583333333333339</v>
      </c>
      <c r="O15" s="12" t="s">
        <v>10</v>
      </c>
      <c r="P15" s="13">
        <f t="shared" ref="P15" si="14">Q15-"0:05"</f>
        <v>0.55694444444444446</v>
      </c>
      <c r="Q15" s="53">
        <f t="shared" ref="Q15" si="15">R15-"0:05"</f>
        <v>0.56041666666666667</v>
      </c>
      <c r="R15" s="79">
        <v>0.56388888888888888</v>
      </c>
      <c r="S15" s="75" t="s">
        <v>10</v>
      </c>
      <c r="T15" s="76">
        <f t="shared" ref="T15" si="16">R15+"0:07"</f>
        <v>0.56874999999999998</v>
      </c>
      <c r="U15" s="36">
        <f t="shared" si="4"/>
        <v>0.57222222222222219</v>
      </c>
      <c r="V15" s="36">
        <f t="shared" si="5"/>
        <v>0.58611111111111103</v>
      </c>
      <c r="W15" s="28"/>
      <c r="X15" s="43"/>
      <c r="Y15" s="7"/>
      <c r="Z15" s="7"/>
      <c r="AA15" s="7"/>
      <c r="AB15" s="7"/>
      <c r="AC15" s="7"/>
    </row>
    <row r="16" spans="1:41" s="5" customFormat="1" ht="26.1" customHeight="1" thickBot="1" x14ac:dyDescent="0.2">
      <c r="A16" s="17" t="s">
        <v>6</v>
      </c>
      <c r="B16" s="10">
        <v>6</v>
      </c>
      <c r="C16" s="226" t="s">
        <v>80</v>
      </c>
      <c r="D16" s="31">
        <v>25</v>
      </c>
      <c r="E16" s="15">
        <f t="shared" si="1"/>
        <v>0.50625000000000009</v>
      </c>
      <c r="F16" s="15">
        <f t="shared" si="10"/>
        <v>0.5097222222222223</v>
      </c>
      <c r="G16" s="15" t="s">
        <v>29</v>
      </c>
      <c r="H16" s="39">
        <f t="shared" si="6"/>
        <v>0.52361111111111114</v>
      </c>
      <c r="I16" s="11" t="s">
        <v>110</v>
      </c>
      <c r="J16" s="11">
        <f t="shared" si="7"/>
        <v>0.52708333333333335</v>
      </c>
      <c r="K16" s="12" t="s">
        <v>10</v>
      </c>
      <c r="L16" s="13">
        <f>N16-"0:05"</f>
        <v>0.54791666666666672</v>
      </c>
      <c r="M16" s="9" t="s">
        <v>14</v>
      </c>
      <c r="N16" s="11">
        <v>0.55138888888888893</v>
      </c>
      <c r="O16" s="12" t="s">
        <v>10</v>
      </c>
      <c r="P16" s="13">
        <v>0.5625</v>
      </c>
      <c r="Q16" s="53">
        <v>0.56597222222222221</v>
      </c>
      <c r="R16" s="77">
        <v>0.56944444444444442</v>
      </c>
      <c r="S16" s="77" t="s">
        <v>10</v>
      </c>
      <c r="T16" s="78">
        <f>R16+"0:07"</f>
        <v>0.57430555555555551</v>
      </c>
      <c r="U16" s="36">
        <f t="shared" si="4"/>
        <v>0.57777777777777772</v>
      </c>
      <c r="V16" s="36">
        <v>0.59166666666666667</v>
      </c>
      <c r="W16" s="28"/>
      <c r="X16" s="7"/>
      <c r="Y16" s="24"/>
      <c r="Z16" s="25"/>
      <c r="AA16" s="47"/>
      <c r="AB16" s="8"/>
      <c r="AC16"/>
      <c r="AD16" s="29"/>
      <c r="AF16"/>
    </row>
    <row r="17" spans="1:30" ht="26.1" customHeight="1" thickBot="1" x14ac:dyDescent="0.2">
      <c r="A17" s="194" t="s">
        <v>70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6"/>
      <c r="W17" s="28"/>
      <c r="Y17" s="24"/>
      <c r="Z17" s="25"/>
    </row>
    <row r="18" spans="1:30" ht="26.1" customHeight="1" x14ac:dyDescent="0.15">
      <c r="A18" s="107" t="s">
        <v>5</v>
      </c>
      <c r="B18" s="84">
        <v>1</v>
      </c>
      <c r="C18" s="227" t="s">
        <v>82</v>
      </c>
      <c r="D18" s="85">
        <v>3</v>
      </c>
      <c r="E18" s="86">
        <f t="shared" si="1"/>
        <v>0.53819444444444453</v>
      </c>
      <c r="F18" s="86">
        <f t="shared" si="10"/>
        <v>0.54166666666666674</v>
      </c>
      <c r="G18" s="86" t="s">
        <v>32</v>
      </c>
      <c r="H18" s="108">
        <f t="shared" ref="H18:H20" si="17">J18-"0:05"</f>
        <v>0.55555555555555558</v>
      </c>
      <c r="I18" s="89" t="s">
        <v>112</v>
      </c>
      <c r="J18" s="89">
        <f t="shared" ref="J18:J20" si="18">L18-$L$4</f>
        <v>0.55902777777777779</v>
      </c>
      <c r="K18" s="90" t="s">
        <v>10</v>
      </c>
      <c r="L18" s="40">
        <f t="shared" ref="L18:L20" si="19">N18-"0:05"</f>
        <v>0.57986111111111116</v>
      </c>
      <c r="M18" s="30" t="s">
        <v>14</v>
      </c>
      <c r="N18" s="89">
        <f t="shared" ref="N18:N20" si="20">P18-$N$4</f>
        <v>0.58333333333333337</v>
      </c>
      <c r="O18" s="90" t="s">
        <v>10</v>
      </c>
      <c r="P18" s="40">
        <f t="shared" ref="P18:Q20" si="21">Q18-"0:05"</f>
        <v>0.59722222222222221</v>
      </c>
      <c r="Q18" s="102">
        <f t="shared" si="21"/>
        <v>0.60069444444444442</v>
      </c>
      <c r="R18" s="110">
        <v>0.60416666666666663</v>
      </c>
      <c r="S18" s="91" t="s">
        <v>10</v>
      </c>
      <c r="T18" s="109">
        <f t="shared" ref="T18:T20" si="22">R18+"0:08"</f>
        <v>0.60972222222222217</v>
      </c>
      <c r="U18" s="36">
        <f t="shared" si="4"/>
        <v>0.61319444444444438</v>
      </c>
      <c r="V18" s="121">
        <f t="shared" si="5"/>
        <v>0.62708333333333321</v>
      </c>
      <c r="W18" s="28"/>
      <c r="X18" s="7"/>
      <c r="Y18" s="24"/>
      <c r="Z18" s="25"/>
      <c r="AA18" s="25"/>
      <c r="AD18" s="25"/>
    </row>
    <row r="19" spans="1:30" ht="26.1" customHeight="1" x14ac:dyDescent="0.15">
      <c r="A19" s="18" t="s">
        <v>5</v>
      </c>
      <c r="B19" s="10">
        <v>2</v>
      </c>
      <c r="C19" s="229" t="s">
        <v>81</v>
      </c>
      <c r="D19" s="31">
        <v>9</v>
      </c>
      <c r="E19" s="15">
        <f t="shared" si="1"/>
        <v>0.54722222222222239</v>
      </c>
      <c r="F19" s="15">
        <f t="shared" si="10"/>
        <v>0.5506944444444446</v>
      </c>
      <c r="G19" s="15" t="s">
        <v>35</v>
      </c>
      <c r="H19" s="39">
        <f t="shared" si="17"/>
        <v>0.56458333333333344</v>
      </c>
      <c r="I19" s="11" t="s">
        <v>111</v>
      </c>
      <c r="J19" s="11">
        <f t="shared" si="18"/>
        <v>0.56805555555555565</v>
      </c>
      <c r="K19" s="12" t="s">
        <v>10</v>
      </c>
      <c r="L19" s="13">
        <f t="shared" si="19"/>
        <v>0.58888888888888902</v>
      </c>
      <c r="M19" s="9" t="s">
        <v>13</v>
      </c>
      <c r="N19" s="11">
        <f t="shared" si="20"/>
        <v>0.59236111111111123</v>
      </c>
      <c r="O19" s="12" t="s">
        <v>10</v>
      </c>
      <c r="P19" s="13">
        <f t="shared" si="21"/>
        <v>0.60625000000000007</v>
      </c>
      <c r="Q19" s="53">
        <f t="shared" si="21"/>
        <v>0.60972222222222228</v>
      </c>
      <c r="R19" s="77">
        <v>0.61319444444444449</v>
      </c>
      <c r="S19" s="75" t="s">
        <v>10</v>
      </c>
      <c r="T19" s="78">
        <f t="shared" si="22"/>
        <v>0.61875000000000002</v>
      </c>
      <c r="U19" s="36">
        <f t="shared" si="4"/>
        <v>0.62222222222222223</v>
      </c>
      <c r="V19" s="36">
        <f t="shared" si="5"/>
        <v>0.63611111111111107</v>
      </c>
      <c r="W19" s="28"/>
      <c r="X19" s="7"/>
      <c r="Y19" s="24"/>
      <c r="Z19" s="25"/>
      <c r="AA19" s="25"/>
      <c r="AD19" s="25"/>
    </row>
    <row r="20" spans="1:30" ht="26.1" customHeight="1" x14ac:dyDescent="0.15">
      <c r="A20" s="18" t="s">
        <v>5</v>
      </c>
      <c r="B20" s="10">
        <v>3</v>
      </c>
      <c r="C20" s="229" t="s">
        <v>83</v>
      </c>
      <c r="D20" s="31">
        <v>26</v>
      </c>
      <c r="E20" s="15">
        <f t="shared" si="1"/>
        <v>0.55625000000000013</v>
      </c>
      <c r="F20" s="15">
        <f t="shared" si="10"/>
        <v>0.55972222222222234</v>
      </c>
      <c r="G20" s="15" t="s">
        <v>18</v>
      </c>
      <c r="H20" s="39">
        <f t="shared" si="17"/>
        <v>0.57361111111111118</v>
      </c>
      <c r="I20" s="11" t="s">
        <v>113</v>
      </c>
      <c r="J20" s="11">
        <f t="shared" si="18"/>
        <v>0.57708333333333339</v>
      </c>
      <c r="K20" s="12" t="s">
        <v>10</v>
      </c>
      <c r="L20" s="13">
        <f t="shared" si="19"/>
        <v>0.59791666666666676</v>
      </c>
      <c r="M20" s="9" t="s">
        <v>14</v>
      </c>
      <c r="N20" s="11">
        <f t="shared" si="20"/>
        <v>0.60138888888888897</v>
      </c>
      <c r="O20" s="12" t="s">
        <v>10</v>
      </c>
      <c r="P20" s="13">
        <f t="shared" si="21"/>
        <v>0.61527777777777781</v>
      </c>
      <c r="Q20" s="53">
        <f t="shared" si="21"/>
        <v>0.61875000000000002</v>
      </c>
      <c r="R20" s="77">
        <v>0.62222222222222223</v>
      </c>
      <c r="S20" s="75" t="s">
        <v>10</v>
      </c>
      <c r="T20" s="78">
        <f t="shared" si="22"/>
        <v>0.62777777777777777</v>
      </c>
      <c r="U20" s="36">
        <f t="shared" si="4"/>
        <v>0.63124999999999998</v>
      </c>
      <c r="V20" s="36">
        <f t="shared" si="5"/>
        <v>0.64513888888888882</v>
      </c>
      <c r="W20" s="28"/>
      <c r="X20" s="7"/>
      <c r="Y20" s="24"/>
      <c r="Z20" s="25"/>
      <c r="AA20" s="25"/>
      <c r="AD20" s="25"/>
    </row>
    <row r="21" spans="1:30" ht="26.1" customHeight="1" x14ac:dyDescent="0.15">
      <c r="A21" s="18" t="s">
        <v>5</v>
      </c>
      <c r="B21" s="10">
        <v>4</v>
      </c>
      <c r="C21" s="226" t="s">
        <v>84</v>
      </c>
      <c r="D21" s="31">
        <v>9</v>
      </c>
      <c r="E21" s="15">
        <f t="shared" si="1"/>
        <v>0.56527777777777788</v>
      </c>
      <c r="F21" s="15">
        <f t="shared" si="10"/>
        <v>0.56875000000000009</v>
      </c>
      <c r="G21" s="15" t="s">
        <v>30</v>
      </c>
      <c r="H21" s="39">
        <f>J21-"0:05"</f>
        <v>0.58263888888888893</v>
      </c>
      <c r="I21" s="11" t="s">
        <v>110</v>
      </c>
      <c r="J21" s="11">
        <f>L21-$L$4</f>
        <v>0.58611111111111114</v>
      </c>
      <c r="K21" s="12" t="s">
        <v>10</v>
      </c>
      <c r="L21" s="13">
        <f>N21-"0:05"</f>
        <v>0.60694444444444451</v>
      </c>
      <c r="M21" s="9" t="s">
        <v>13</v>
      </c>
      <c r="N21" s="11">
        <f>P21-$N$4</f>
        <v>0.61041666666666672</v>
      </c>
      <c r="O21" s="12" t="s">
        <v>10</v>
      </c>
      <c r="P21" s="13">
        <f>Q21-"0:05"</f>
        <v>0.62430555555555556</v>
      </c>
      <c r="Q21" s="53">
        <f>R21-"0:05"</f>
        <v>0.62777777777777777</v>
      </c>
      <c r="R21" s="77">
        <v>0.63124999999999998</v>
      </c>
      <c r="S21" s="75" t="s">
        <v>10</v>
      </c>
      <c r="T21" s="78">
        <f>R21+"0:08"</f>
        <v>0.63680555555555551</v>
      </c>
      <c r="U21" s="36">
        <f t="shared" si="4"/>
        <v>0.64027777777777772</v>
      </c>
      <c r="V21" s="36">
        <f t="shared" si="5"/>
        <v>0.65416666666666656</v>
      </c>
      <c r="W21" s="28"/>
      <c r="X21" s="7"/>
      <c r="Y21" s="24"/>
      <c r="Z21" s="25"/>
      <c r="AA21" s="25"/>
      <c r="AD21" s="25"/>
    </row>
    <row r="22" spans="1:30" ht="26.1" customHeight="1" thickBot="1" x14ac:dyDescent="0.2">
      <c r="A22" s="111" t="s">
        <v>5</v>
      </c>
      <c r="B22" s="96">
        <v>5</v>
      </c>
      <c r="C22" s="232" t="s">
        <v>73</v>
      </c>
      <c r="D22" s="94">
        <v>54</v>
      </c>
      <c r="E22" s="95">
        <f t="shared" si="1"/>
        <v>0.57430555555555562</v>
      </c>
      <c r="F22" s="95">
        <f t="shared" si="10"/>
        <v>0.57777777777777783</v>
      </c>
      <c r="G22" s="95" t="s">
        <v>33</v>
      </c>
      <c r="H22" s="112">
        <f>J22-"0:05"</f>
        <v>0.59166666666666667</v>
      </c>
      <c r="I22" s="97" t="s">
        <v>112</v>
      </c>
      <c r="J22" s="97">
        <f>L22-$L$4</f>
        <v>0.59513888888888888</v>
      </c>
      <c r="K22" s="98" t="s">
        <v>10</v>
      </c>
      <c r="L22" s="93">
        <f>N22-"0:05"</f>
        <v>0.61597222222222225</v>
      </c>
      <c r="M22" s="99" t="s">
        <v>14</v>
      </c>
      <c r="N22" s="97">
        <f>P22-$N$4</f>
        <v>0.61944444444444446</v>
      </c>
      <c r="O22" s="98" t="s">
        <v>10</v>
      </c>
      <c r="P22" s="93">
        <f>Q22-"0:05"</f>
        <v>0.6333333333333333</v>
      </c>
      <c r="Q22" s="100">
        <f>R22-"0:05"</f>
        <v>0.63680555555555551</v>
      </c>
      <c r="R22" s="113">
        <v>0.64027777777777772</v>
      </c>
      <c r="S22" s="82" t="s">
        <v>10</v>
      </c>
      <c r="T22" s="114">
        <f>R22+"0:08"</f>
        <v>0.64583333333333326</v>
      </c>
      <c r="U22" s="36">
        <f t="shared" si="4"/>
        <v>0.64930555555555547</v>
      </c>
      <c r="V22" s="122">
        <f t="shared" si="5"/>
        <v>0.66319444444444431</v>
      </c>
      <c r="W22" s="28"/>
      <c r="X22" s="7"/>
      <c r="Y22" s="24"/>
      <c r="Z22" s="25"/>
      <c r="AA22" s="25"/>
      <c r="AC22" s="45"/>
      <c r="AD22" s="25"/>
    </row>
    <row r="23" spans="1:30" ht="26.1" customHeight="1" thickBot="1" x14ac:dyDescent="0.2">
      <c r="A23" s="206" t="s">
        <v>106</v>
      </c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8"/>
      <c r="W23" s="28"/>
      <c r="X23" s="7"/>
    </row>
    <row r="24" spans="1:30" ht="26.1" customHeight="1" thickBot="1" x14ac:dyDescent="0.2">
      <c r="A24" s="171" t="s">
        <v>0</v>
      </c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3"/>
      <c r="R24" s="118">
        <v>0.67708333333333337</v>
      </c>
      <c r="S24" s="119" t="s">
        <v>10</v>
      </c>
      <c r="T24" s="120">
        <v>0.69791666666666663</v>
      </c>
      <c r="U24" s="124"/>
      <c r="V24" s="42"/>
      <c r="W24" s="28"/>
    </row>
    <row r="25" spans="1:30" ht="26.1" customHeight="1" thickBot="1" x14ac:dyDescent="0.2">
      <c r="A25" s="171" t="s">
        <v>2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3"/>
      <c r="R25" s="115">
        <v>0.70833333333333337</v>
      </c>
      <c r="S25" s="116" t="s">
        <v>10</v>
      </c>
      <c r="T25" s="117">
        <v>0.73958333333333337</v>
      </c>
      <c r="U25" s="125"/>
      <c r="V25" s="123"/>
      <c r="W25" s="28"/>
    </row>
    <row r="26" spans="1:30" ht="22.5" customHeight="1" x14ac:dyDescent="0.15">
      <c r="B26" s="6"/>
      <c r="C26" s="4"/>
      <c r="D26" s="4"/>
      <c r="E26" s="4"/>
      <c r="F26" s="4"/>
      <c r="G26" s="4"/>
      <c r="H26" s="1"/>
      <c r="I26" s="1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57"/>
      <c r="V26" s="28"/>
      <c r="W26" s="28"/>
    </row>
    <row r="27" spans="1:30" ht="22.5" customHeight="1" x14ac:dyDescent="0.15">
      <c r="A27" s="4" t="s">
        <v>67</v>
      </c>
      <c r="B27" s="2"/>
      <c r="C27" s="4"/>
      <c r="D27" s="4"/>
      <c r="E27" s="4"/>
      <c r="F27" s="4"/>
      <c r="G27" s="4"/>
      <c r="H27" s="1"/>
      <c r="I27" s="1"/>
      <c r="J27" s="59"/>
      <c r="K27" s="1"/>
      <c r="L27" s="1"/>
      <c r="M27" s="1"/>
      <c r="N27" s="59"/>
      <c r="O27" s="1"/>
      <c r="P27" s="1"/>
      <c r="Q27" s="1"/>
      <c r="R27" s="1"/>
      <c r="S27" s="1"/>
      <c r="T27" s="1"/>
      <c r="U27" s="57"/>
      <c r="V27" s="28"/>
      <c r="W27" s="28"/>
    </row>
    <row r="28" spans="1:30" ht="22.5" customHeight="1" x14ac:dyDescent="0.15">
      <c r="A28" s="3" t="s">
        <v>59</v>
      </c>
      <c r="B28" s="2"/>
      <c r="C28" s="1"/>
      <c r="D28" s="1"/>
      <c r="E28" s="58"/>
      <c r="F28" s="58"/>
      <c r="G28" s="58"/>
      <c r="H28" s="1"/>
      <c r="I28" s="1"/>
      <c r="J28" s="74"/>
      <c r="K28" s="4"/>
      <c r="L28" s="4"/>
      <c r="M28" s="74"/>
      <c r="N28" s="4"/>
      <c r="O28" s="4"/>
      <c r="P28" s="4"/>
      <c r="Q28" s="1"/>
      <c r="R28" s="74"/>
      <c r="S28" s="74"/>
      <c r="T28" s="74"/>
      <c r="U28" s="58"/>
      <c r="V28" s="43"/>
      <c r="W28" s="29"/>
      <c r="X28" s="43"/>
      <c r="Y28" s="23"/>
      <c r="Z28" s="23"/>
      <c r="AA28" s="7"/>
      <c r="AB28" s="7"/>
      <c r="AC28" s="7"/>
    </row>
    <row r="29" spans="1:30" ht="22.5" customHeight="1" x14ac:dyDescent="0.15">
      <c r="A29" s="3" t="s">
        <v>60</v>
      </c>
      <c r="B29" s="60"/>
      <c r="C29" s="61"/>
      <c r="D29" s="62"/>
      <c r="E29" s="63"/>
      <c r="F29" s="63"/>
      <c r="G29" s="63"/>
      <c r="H29" s="64"/>
      <c r="I29" s="64"/>
      <c r="J29" s="64"/>
      <c r="K29" s="60"/>
      <c r="L29" s="64"/>
      <c r="M29" s="1"/>
      <c r="N29" s="64"/>
      <c r="O29" s="60"/>
      <c r="P29" s="64"/>
      <c r="Q29" s="64"/>
      <c r="R29" s="64"/>
      <c r="S29" s="64"/>
      <c r="T29" s="64"/>
      <c r="U29" s="57"/>
      <c r="V29" s="28"/>
      <c r="W29" s="28"/>
      <c r="X29" s="49"/>
      <c r="Y29" s="24"/>
      <c r="Z29" s="25"/>
    </row>
    <row r="30" spans="1:30" ht="26.1" customHeight="1" x14ac:dyDescent="0.15">
      <c r="A30" s="4" t="s">
        <v>68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28"/>
      <c r="W30" s="28">
        <v>1.3888888888888889E-3</v>
      </c>
      <c r="Y30" s="24"/>
      <c r="Z30" s="25"/>
    </row>
    <row r="31" spans="1:30" ht="26.1" customHeight="1" x14ac:dyDescent="0.15">
      <c r="A31" s="168" t="s">
        <v>61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57"/>
      <c r="V31" s="28"/>
      <c r="W31" s="28">
        <v>1.3888888888888889E-3</v>
      </c>
      <c r="Y31" s="24"/>
      <c r="Z31" s="25"/>
    </row>
    <row r="32" spans="1:30" ht="26.1" customHeight="1" x14ac:dyDescent="0.15">
      <c r="A32" s="168" t="s">
        <v>62</v>
      </c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28"/>
      <c r="W32" s="28">
        <v>1.3888888888888889E-3</v>
      </c>
      <c r="Y32" s="24"/>
      <c r="Z32" s="25"/>
    </row>
    <row r="33" spans="1:26" ht="26.1" customHeight="1" x14ac:dyDescent="0.15">
      <c r="A33" s="168" t="s">
        <v>63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28"/>
      <c r="W33" s="28">
        <v>1.3888888888888889E-3</v>
      </c>
      <c r="Y33" s="24"/>
      <c r="Z33" s="25"/>
    </row>
    <row r="34" spans="1:26" ht="26.1" customHeight="1" x14ac:dyDescent="0.15">
      <c r="A34" s="168" t="s">
        <v>64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28"/>
      <c r="W34" s="28">
        <v>1.3888888888888889E-3</v>
      </c>
      <c r="Y34" s="24"/>
      <c r="Z34" s="25"/>
    </row>
    <row r="35" spans="1:26" ht="26.1" customHeight="1" x14ac:dyDescent="0.15">
      <c r="A35" s="168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57"/>
      <c r="V35" s="28"/>
      <c r="W35" s="28">
        <v>1.3888888888888889E-3</v>
      </c>
      <c r="Y35" s="24"/>
      <c r="Z35" s="25"/>
    </row>
    <row r="36" spans="1:26" ht="26.1" customHeight="1" x14ac:dyDescent="0.15">
      <c r="A36" s="60"/>
      <c r="B36" s="60"/>
      <c r="C36" s="61"/>
      <c r="D36" s="62"/>
      <c r="E36" s="63"/>
      <c r="F36" s="63"/>
      <c r="G36" s="63"/>
      <c r="H36" s="64"/>
      <c r="I36" s="64"/>
      <c r="J36" s="64"/>
      <c r="K36" s="60"/>
      <c r="L36" s="64"/>
      <c r="M36" s="1"/>
      <c r="N36" s="64"/>
      <c r="O36" s="60"/>
      <c r="P36" s="6"/>
      <c r="Q36" s="60"/>
      <c r="R36" s="63"/>
      <c r="S36" s="60"/>
      <c r="T36" s="64"/>
      <c r="U36" s="57"/>
      <c r="V36" s="28"/>
      <c r="W36" s="28"/>
      <c r="Y36" s="24"/>
      <c r="Z36" s="25"/>
    </row>
    <row r="37" spans="1:26" ht="26.1" customHeight="1" x14ac:dyDescent="0.15">
      <c r="A37" s="60"/>
      <c r="B37" s="60"/>
      <c r="C37" s="61"/>
      <c r="D37" s="62"/>
      <c r="E37" s="63"/>
      <c r="F37" s="63"/>
      <c r="G37" s="63"/>
      <c r="H37" s="64"/>
      <c r="I37" s="64"/>
      <c r="J37" s="64"/>
      <c r="K37" s="60"/>
      <c r="L37" s="64"/>
      <c r="M37" s="1"/>
      <c r="N37" s="64"/>
      <c r="O37" s="60"/>
      <c r="P37" s="64"/>
      <c r="Q37" s="64"/>
      <c r="R37" s="64"/>
      <c r="S37" s="64"/>
      <c r="T37" s="64"/>
      <c r="U37" s="57"/>
      <c r="V37" s="28"/>
      <c r="W37" s="28">
        <v>1.3888888888888889E-3</v>
      </c>
      <c r="Y37" s="24"/>
      <c r="Z37" s="25"/>
    </row>
    <row r="38" spans="1:26" ht="26.1" customHeight="1" x14ac:dyDescent="0.15">
      <c r="A38" s="60"/>
      <c r="B38" s="60"/>
      <c r="C38" s="61"/>
      <c r="D38" s="62"/>
      <c r="E38" s="63"/>
      <c r="F38" s="63"/>
      <c r="G38" s="63"/>
      <c r="H38" s="64"/>
      <c r="I38" s="64"/>
      <c r="J38" s="64"/>
      <c r="K38" s="60"/>
      <c r="L38" s="64"/>
      <c r="M38" s="1"/>
      <c r="N38" s="64"/>
      <c r="O38" s="60"/>
      <c r="P38" s="64"/>
      <c r="Q38" s="64"/>
      <c r="R38" s="64"/>
      <c r="S38" s="60"/>
      <c r="T38" s="64"/>
      <c r="U38" s="57"/>
      <c r="V38" s="28"/>
      <c r="W38" s="28">
        <v>1.3888888888888889E-3</v>
      </c>
      <c r="Y38" s="24"/>
      <c r="Z38" s="25"/>
    </row>
    <row r="39" spans="1:26" ht="26.1" customHeight="1" x14ac:dyDescent="0.15">
      <c r="A39" s="60"/>
      <c r="B39" s="60"/>
      <c r="C39" s="61"/>
      <c r="D39" s="62"/>
      <c r="E39" s="63"/>
      <c r="F39" s="63"/>
      <c r="G39" s="63"/>
      <c r="H39" s="64"/>
      <c r="I39" s="64"/>
      <c r="J39" s="64"/>
      <c r="K39" s="60"/>
      <c r="L39" s="64"/>
      <c r="M39" s="1"/>
      <c r="N39" s="64"/>
      <c r="O39" s="60"/>
      <c r="P39" s="64"/>
      <c r="Q39" s="64"/>
      <c r="R39" s="64"/>
      <c r="S39" s="60"/>
      <c r="T39" s="64"/>
      <c r="U39" s="57"/>
      <c r="V39" s="28"/>
      <c r="W39" s="28">
        <v>1.3888888888888889E-3</v>
      </c>
      <c r="Y39" s="24"/>
      <c r="Z39" s="25"/>
    </row>
    <row r="40" spans="1:26" ht="26.1" customHeight="1" x14ac:dyDescent="0.15">
      <c r="A40" s="60"/>
      <c r="B40" s="60"/>
      <c r="C40" s="61"/>
      <c r="D40" s="62"/>
      <c r="E40" s="63"/>
      <c r="F40" s="63"/>
      <c r="G40" s="63"/>
      <c r="H40" s="64"/>
      <c r="I40" s="64"/>
      <c r="J40" s="64"/>
      <c r="K40" s="60"/>
      <c r="L40" s="64"/>
      <c r="M40" s="1"/>
      <c r="N40" s="64"/>
      <c r="O40" s="60"/>
      <c r="P40" s="64"/>
      <c r="Q40" s="64"/>
      <c r="R40" s="64"/>
      <c r="S40" s="60"/>
      <c r="T40" s="64"/>
      <c r="U40" s="57"/>
      <c r="V40" s="28"/>
      <c r="W40" s="28">
        <v>1.3888888888888889E-3</v>
      </c>
      <c r="Y40" s="24"/>
      <c r="Z40" s="34"/>
    </row>
    <row r="41" spans="1:26" ht="26.1" customHeight="1" x14ac:dyDescent="0.15">
      <c r="A41" s="60"/>
      <c r="B41" s="60"/>
      <c r="C41" s="61"/>
      <c r="D41" s="62"/>
      <c r="E41" s="63"/>
      <c r="F41" s="63"/>
      <c r="G41" s="63"/>
      <c r="H41" s="64"/>
      <c r="I41" s="64"/>
      <c r="J41" s="64"/>
      <c r="K41" s="60"/>
      <c r="L41" s="64"/>
      <c r="M41" s="1"/>
      <c r="N41" s="64"/>
      <c r="O41" s="60"/>
      <c r="P41" s="64"/>
      <c r="Q41" s="64"/>
      <c r="R41" s="64"/>
      <c r="S41" s="60"/>
      <c r="T41" s="64"/>
      <c r="U41" s="57"/>
      <c r="V41" s="28"/>
      <c r="W41" s="28">
        <v>2.0833333333333333E-3</v>
      </c>
      <c r="Y41" s="24"/>
      <c r="Z41" s="25"/>
    </row>
    <row r="42" spans="1:26" ht="26.1" customHeight="1" x14ac:dyDescent="0.15">
      <c r="A42" s="60"/>
      <c r="B42" s="60"/>
      <c r="C42" s="61"/>
      <c r="D42" s="62"/>
      <c r="E42" s="63"/>
      <c r="F42" s="63"/>
      <c r="G42" s="63"/>
      <c r="H42" s="64"/>
      <c r="I42" s="64"/>
      <c r="J42" s="64"/>
      <c r="K42" s="60"/>
      <c r="L42" s="64"/>
      <c r="M42" s="1"/>
      <c r="N42" s="64"/>
      <c r="O42" s="60"/>
      <c r="P42" s="64"/>
      <c r="Q42" s="64"/>
      <c r="R42" s="64"/>
      <c r="S42" s="60"/>
      <c r="T42" s="64"/>
      <c r="U42" s="57"/>
      <c r="V42" s="28"/>
      <c r="W42" s="28">
        <v>2.0833333333333333E-3</v>
      </c>
      <c r="X42" s="49"/>
      <c r="Y42" s="24"/>
      <c r="Z42" s="25"/>
    </row>
    <row r="43" spans="1:26" ht="26.1" customHeight="1" x14ac:dyDescent="0.15">
      <c r="A43" s="60"/>
      <c r="B43" s="60"/>
      <c r="C43" s="61"/>
      <c r="D43" s="62"/>
      <c r="E43" s="63"/>
      <c r="F43" s="63"/>
      <c r="G43" s="63"/>
      <c r="H43" s="64"/>
      <c r="I43" s="64"/>
      <c r="J43" s="64"/>
      <c r="K43" s="60"/>
      <c r="L43" s="64"/>
      <c r="M43" s="1"/>
      <c r="N43" s="64"/>
      <c r="O43" s="60"/>
      <c r="P43" s="6"/>
      <c r="Q43" s="60"/>
      <c r="R43" s="63"/>
      <c r="S43" s="60"/>
      <c r="T43" s="64"/>
      <c r="U43" s="57"/>
      <c r="V43" s="28"/>
      <c r="W43" s="28"/>
      <c r="Y43" s="24"/>
      <c r="Z43" s="25"/>
    </row>
    <row r="44" spans="1:26" ht="26.1" customHeight="1" x14ac:dyDescent="0.15">
      <c r="A44" s="60"/>
      <c r="B44" s="60"/>
      <c r="C44" s="61"/>
      <c r="D44" s="62"/>
      <c r="E44" s="63"/>
      <c r="F44" s="63"/>
      <c r="G44" s="63"/>
      <c r="H44" s="64"/>
      <c r="I44" s="64"/>
      <c r="J44" s="64"/>
      <c r="K44" s="60"/>
      <c r="L44" s="64"/>
      <c r="M44" s="1"/>
      <c r="N44" s="64"/>
      <c r="O44" s="60"/>
      <c r="P44" s="64"/>
      <c r="Q44" s="64"/>
      <c r="R44" s="64"/>
      <c r="S44" s="60"/>
      <c r="T44" s="64"/>
      <c r="U44" s="57"/>
      <c r="V44" s="28"/>
      <c r="W44" s="28">
        <v>2.0833333333333333E-3</v>
      </c>
      <c r="Y44" s="24"/>
      <c r="Z44" s="25"/>
    </row>
    <row r="45" spans="1:26" ht="26.1" customHeight="1" x14ac:dyDescent="0.15">
      <c r="A45" s="60"/>
      <c r="B45" s="60"/>
      <c r="C45" s="61"/>
      <c r="D45" s="62"/>
      <c r="E45" s="63"/>
      <c r="F45" s="63"/>
      <c r="G45" s="63"/>
      <c r="H45" s="64"/>
      <c r="I45" s="64"/>
      <c r="J45" s="64"/>
      <c r="K45" s="60"/>
      <c r="L45" s="64"/>
      <c r="M45" s="1"/>
      <c r="N45" s="64"/>
      <c r="O45" s="60"/>
      <c r="P45" s="64"/>
      <c r="Q45" s="64"/>
      <c r="R45" s="64"/>
      <c r="S45" s="60"/>
      <c r="T45" s="64"/>
      <c r="U45" s="57"/>
      <c r="V45" s="28"/>
      <c r="W45" s="28">
        <v>2.0833333333333333E-3</v>
      </c>
      <c r="Y45" s="24"/>
      <c r="Z45" s="25"/>
    </row>
    <row r="46" spans="1:26" ht="26.1" customHeight="1" x14ac:dyDescent="0.15">
      <c r="A46" s="60"/>
      <c r="B46" s="60"/>
      <c r="C46" s="61"/>
      <c r="D46" s="62"/>
      <c r="E46" s="63"/>
      <c r="F46" s="63"/>
      <c r="G46" s="63"/>
      <c r="H46" s="64"/>
      <c r="I46" s="64"/>
      <c r="J46" s="64"/>
      <c r="K46" s="60"/>
      <c r="L46" s="64"/>
      <c r="M46" s="1"/>
      <c r="N46" s="64"/>
      <c r="O46" s="60"/>
      <c r="P46" s="64"/>
      <c r="Q46" s="64"/>
      <c r="R46" s="64"/>
      <c r="S46" s="60"/>
      <c r="T46" s="64"/>
      <c r="U46" s="57"/>
      <c r="V46" s="28"/>
      <c r="W46" s="28">
        <v>2.0833333333333333E-3</v>
      </c>
      <c r="Y46" s="24"/>
      <c r="Z46" s="25"/>
    </row>
    <row r="47" spans="1:26" ht="26.1" customHeight="1" x14ac:dyDescent="0.15">
      <c r="A47" s="60"/>
      <c r="B47" s="60"/>
      <c r="C47" s="61"/>
      <c r="D47" s="62"/>
      <c r="E47" s="63"/>
      <c r="F47" s="63"/>
      <c r="G47" s="63"/>
      <c r="H47" s="64"/>
      <c r="I47" s="64"/>
      <c r="J47" s="64"/>
      <c r="K47" s="60"/>
      <c r="L47" s="64"/>
      <c r="M47" s="1"/>
      <c r="N47" s="64"/>
      <c r="O47" s="60"/>
      <c r="P47" s="64"/>
      <c r="Q47" s="64"/>
      <c r="R47" s="64"/>
      <c r="S47" s="60"/>
      <c r="T47" s="64"/>
      <c r="U47" s="57"/>
      <c r="V47" s="28"/>
      <c r="W47" s="28">
        <v>2.0833333333333333E-3</v>
      </c>
      <c r="Y47" s="24"/>
      <c r="Z47" s="25"/>
    </row>
    <row r="48" spans="1:26" ht="26.1" customHeight="1" x14ac:dyDescent="0.15">
      <c r="A48" s="60"/>
      <c r="B48" s="60"/>
      <c r="C48" s="61"/>
      <c r="D48" s="62"/>
      <c r="E48" s="63"/>
      <c r="F48" s="63"/>
      <c r="G48" s="63"/>
      <c r="H48" s="64"/>
      <c r="I48" s="64"/>
      <c r="J48" s="64"/>
      <c r="K48" s="60"/>
      <c r="L48" s="64"/>
      <c r="M48" s="1"/>
      <c r="N48" s="64"/>
      <c r="O48" s="60"/>
      <c r="P48" s="64"/>
      <c r="Q48" s="64"/>
      <c r="R48" s="64"/>
      <c r="S48" s="60"/>
      <c r="T48" s="64"/>
      <c r="U48" s="57"/>
      <c r="V48" s="28"/>
      <c r="W48" s="28">
        <v>2.0833333333333333E-3</v>
      </c>
      <c r="Y48" s="24"/>
      <c r="Z48" s="25"/>
    </row>
    <row r="49" spans="1:26" ht="26.1" customHeight="1" x14ac:dyDescent="0.15">
      <c r="A49" s="60"/>
      <c r="B49" s="60"/>
      <c r="C49" s="61"/>
      <c r="D49" s="62"/>
      <c r="E49" s="63"/>
      <c r="F49" s="63"/>
      <c r="G49" s="63"/>
      <c r="H49" s="64"/>
      <c r="I49" s="64"/>
      <c r="J49" s="64"/>
      <c r="K49" s="60"/>
      <c r="L49" s="64"/>
      <c r="M49" s="1"/>
      <c r="N49" s="64"/>
      <c r="O49" s="60"/>
      <c r="P49" s="64"/>
      <c r="Q49" s="64"/>
      <c r="R49" s="64"/>
      <c r="S49" s="60"/>
      <c r="T49" s="64"/>
      <c r="U49" s="57"/>
      <c r="V49" s="28"/>
      <c r="W49" s="28">
        <v>2.0833333333333333E-3</v>
      </c>
      <c r="Y49" s="24"/>
      <c r="Z49" s="25"/>
    </row>
    <row r="50" spans="1:26" ht="26.1" customHeight="1" x14ac:dyDescent="0.15">
      <c r="A50" s="60"/>
      <c r="B50" s="60"/>
      <c r="C50" s="61"/>
      <c r="D50" s="62"/>
      <c r="E50" s="63"/>
      <c r="F50" s="63"/>
      <c r="G50" s="63"/>
      <c r="H50" s="64"/>
      <c r="I50" s="64"/>
      <c r="J50" s="64"/>
      <c r="K50" s="60"/>
      <c r="L50" s="64"/>
      <c r="M50" s="1"/>
      <c r="N50" s="64"/>
      <c r="O50" s="60"/>
      <c r="P50" s="6"/>
      <c r="Q50" s="60"/>
      <c r="R50" s="63"/>
      <c r="S50" s="60"/>
      <c r="T50" s="64"/>
      <c r="U50" s="57"/>
      <c r="V50" s="28"/>
      <c r="W50" s="28"/>
      <c r="Y50" s="24"/>
      <c r="Z50" s="25"/>
    </row>
    <row r="51" spans="1:26" ht="26.1" customHeight="1" x14ac:dyDescent="0.15">
      <c r="A51" s="60"/>
      <c r="B51" s="60"/>
      <c r="C51" s="61"/>
      <c r="D51" s="62"/>
      <c r="E51" s="63"/>
      <c r="F51" s="63"/>
      <c r="G51" s="63"/>
      <c r="H51" s="64"/>
      <c r="I51" s="64"/>
      <c r="J51" s="64"/>
      <c r="K51" s="60"/>
      <c r="L51" s="64"/>
      <c r="M51" s="1"/>
      <c r="N51" s="64"/>
      <c r="O51" s="60"/>
      <c r="P51" s="64"/>
      <c r="Q51" s="64"/>
      <c r="R51" s="64"/>
      <c r="S51" s="60"/>
      <c r="T51" s="64"/>
      <c r="U51" s="57"/>
      <c r="V51" s="28"/>
      <c r="W51" s="28">
        <v>2.0833333333333333E-3</v>
      </c>
      <c r="Y51" s="24"/>
      <c r="Z51" s="25"/>
    </row>
    <row r="52" spans="1:26" ht="26.1" customHeight="1" x14ac:dyDescent="0.15">
      <c r="A52" s="60"/>
      <c r="B52" s="60"/>
      <c r="C52" s="61"/>
      <c r="D52" s="62"/>
      <c r="E52" s="63"/>
      <c r="F52" s="63"/>
      <c r="G52" s="63"/>
      <c r="H52" s="64"/>
      <c r="I52" s="64"/>
      <c r="J52" s="64"/>
      <c r="K52" s="60"/>
      <c r="L52" s="64"/>
      <c r="M52" s="1"/>
      <c r="N52" s="64"/>
      <c r="O52" s="60"/>
      <c r="P52" s="64"/>
      <c r="Q52" s="64"/>
      <c r="R52" s="64"/>
      <c r="S52" s="60"/>
      <c r="T52" s="64"/>
      <c r="U52" s="57"/>
      <c r="V52" s="28"/>
      <c r="W52" s="28">
        <v>2.0833333333333333E-3</v>
      </c>
      <c r="Y52" s="24"/>
      <c r="Z52" s="25"/>
    </row>
    <row r="53" spans="1:26" ht="26.1" customHeight="1" x14ac:dyDescent="0.15">
      <c r="A53" s="60"/>
      <c r="B53" s="60"/>
      <c r="C53" s="61"/>
      <c r="D53" s="62"/>
      <c r="E53" s="63"/>
      <c r="F53" s="63"/>
      <c r="G53" s="63"/>
      <c r="H53" s="64"/>
      <c r="I53" s="64"/>
      <c r="J53" s="64"/>
      <c r="K53" s="60"/>
      <c r="L53" s="64"/>
      <c r="M53" s="1"/>
      <c r="N53" s="64"/>
      <c r="O53" s="60"/>
      <c r="P53" s="64"/>
      <c r="Q53" s="64"/>
      <c r="R53" s="64"/>
      <c r="S53" s="60"/>
      <c r="T53" s="64"/>
      <c r="U53" s="57"/>
      <c r="V53" s="28"/>
      <c r="W53" s="28">
        <v>3.472222222222222E-3</v>
      </c>
      <c r="Y53" s="24"/>
      <c r="Z53" s="25"/>
    </row>
    <row r="54" spans="1:26" ht="26.1" customHeight="1" x14ac:dyDescent="0.15">
      <c r="A54" s="60"/>
      <c r="B54" s="60"/>
      <c r="C54" s="61"/>
      <c r="D54" s="62"/>
      <c r="E54" s="63"/>
      <c r="F54" s="63"/>
      <c r="G54" s="63"/>
      <c r="H54" s="64"/>
      <c r="I54" s="64"/>
      <c r="J54" s="64"/>
      <c r="K54" s="60"/>
      <c r="L54" s="64"/>
      <c r="M54" s="1"/>
      <c r="N54" s="64"/>
      <c r="O54" s="60"/>
      <c r="P54" s="64"/>
      <c r="Q54" s="64"/>
      <c r="R54" s="64"/>
      <c r="S54" s="60"/>
      <c r="T54" s="64"/>
      <c r="U54" s="57"/>
      <c r="V54" s="28"/>
      <c r="W54" s="28">
        <v>3.472222222222222E-3</v>
      </c>
      <c r="Y54" s="24"/>
      <c r="Z54" s="25"/>
    </row>
    <row r="55" spans="1:26" ht="26.1" customHeight="1" x14ac:dyDescent="0.15">
      <c r="A55" s="60"/>
      <c r="B55" s="60"/>
      <c r="C55" s="61"/>
      <c r="D55" s="62"/>
      <c r="E55" s="63"/>
      <c r="F55" s="63"/>
      <c r="G55" s="63"/>
      <c r="H55" s="64"/>
      <c r="I55" s="64"/>
      <c r="J55" s="64"/>
      <c r="K55" s="60"/>
      <c r="L55" s="64"/>
      <c r="M55" s="1"/>
      <c r="N55" s="64"/>
      <c r="O55" s="60"/>
      <c r="P55" s="64"/>
      <c r="Q55" s="64"/>
      <c r="R55" s="64"/>
      <c r="S55" s="60"/>
      <c r="T55" s="64"/>
      <c r="U55" s="57"/>
      <c r="V55" s="28"/>
      <c r="W55" s="28">
        <v>3.472222222222222E-3</v>
      </c>
      <c r="Y55" s="24"/>
      <c r="Z55" s="25"/>
    </row>
    <row r="56" spans="1:26" ht="26.1" customHeight="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0"/>
      <c r="R56" s="63"/>
      <c r="S56" s="6"/>
      <c r="T56" s="6"/>
      <c r="U56" s="60"/>
      <c r="V56" s="65"/>
      <c r="W56" s="28"/>
    </row>
    <row r="57" spans="1:26" ht="26.1" customHeight="1" x14ac:dyDescent="0.15">
      <c r="A57" s="170"/>
      <c r="B57" s="170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64"/>
      <c r="S57" s="60"/>
      <c r="T57" s="64"/>
      <c r="U57" s="57"/>
      <c r="V57" s="65"/>
      <c r="W57" s="28"/>
    </row>
    <row r="58" spans="1:26" ht="30" customHeight="1" x14ac:dyDescent="0.15">
      <c r="B58" s="6"/>
      <c r="W58" s="28"/>
    </row>
    <row r="59" spans="1:26" ht="30" customHeight="1" x14ac:dyDescent="0.15"/>
  </sheetData>
  <mergeCells count="24">
    <mergeCell ref="H5:H6"/>
    <mergeCell ref="M5:P6"/>
    <mergeCell ref="Q5:Q6"/>
    <mergeCell ref="A33:U33"/>
    <mergeCell ref="A34:U34"/>
    <mergeCell ref="A23:V23"/>
    <mergeCell ref="A31:T31"/>
    <mergeCell ref="A32:U32"/>
    <mergeCell ref="A35:T35"/>
    <mergeCell ref="A1:V1"/>
    <mergeCell ref="A57:Q57"/>
    <mergeCell ref="A25:Q25"/>
    <mergeCell ref="A24:Q24"/>
    <mergeCell ref="E5:G5"/>
    <mergeCell ref="U5:V5"/>
    <mergeCell ref="A5:A6"/>
    <mergeCell ref="B5:B6"/>
    <mergeCell ref="C5:C6"/>
    <mergeCell ref="A4:F4"/>
    <mergeCell ref="R5:T6"/>
    <mergeCell ref="I5:L5"/>
    <mergeCell ref="D5:D6"/>
    <mergeCell ref="A10:V10"/>
    <mergeCell ref="A17:V17"/>
  </mergeCells>
  <phoneticPr fontId="1"/>
  <printOptions horizontalCentered="1" verticalCentered="1"/>
  <pageMargins left="0.82677165354330717" right="0.47244094488188981" top="0.6692913385826772" bottom="0.51181102362204722" header="0.51181102362204722" footer="0.51181102362204722"/>
  <pageSetup paperSize="9" scale="51" orientation="portrait" r:id="rId1"/>
  <headerFooter alignWithMargins="0"/>
  <colBreaks count="2" manualBreakCount="2">
    <brk id="22" max="56" man="1"/>
    <brk id="23" max="56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42"/>
  <sheetViews>
    <sheetView tabSelected="1" view="pageBreakPreview" zoomScale="70" zoomScaleNormal="70" zoomScaleSheetLayoutView="70" workbookViewId="0">
      <selection activeCell="E28" sqref="E28"/>
    </sheetView>
  </sheetViews>
  <sheetFormatPr defaultColWidth="8.875" defaultRowHeight="13.5" x14ac:dyDescent="0.15"/>
  <cols>
    <col min="1" max="1" width="10.125" bestFit="1" customWidth="1"/>
    <col min="2" max="2" width="5.875" style="8" bestFit="1" customWidth="1"/>
    <col min="3" max="3" width="20.875" customWidth="1"/>
    <col min="4" max="4" width="5.625" bestFit="1" customWidth="1"/>
    <col min="5" max="5" width="9.5" customWidth="1"/>
    <col min="7" max="7" width="6.625" customWidth="1"/>
    <col min="8" max="8" width="9" style="7" customWidth="1"/>
    <col min="9" max="9" width="6.625" style="7" customWidth="1"/>
    <col min="10" max="10" width="8.625" style="7" customWidth="1"/>
    <col min="11" max="11" width="3.375" style="7" customWidth="1"/>
    <col min="12" max="12" width="8.625" style="7" customWidth="1"/>
    <col min="13" max="13" width="4" style="7" customWidth="1"/>
    <col min="14" max="14" width="8.625" style="7" customWidth="1"/>
    <col min="15" max="15" width="3.375" style="7" customWidth="1"/>
    <col min="16" max="16" width="8.625" style="7" customWidth="1"/>
    <col min="17" max="17" width="9" style="7" customWidth="1"/>
    <col min="18" max="18" width="8.625" style="7" customWidth="1"/>
    <col min="19" max="19" width="3.375" style="7" customWidth="1"/>
    <col min="20" max="20" width="8.625" style="7" customWidth="1"/>
    <col min="21" max="21" width="9.375" style="7" customWidth="1"/>
    <col min="22" max="22" width="10.5" style="7" customWidth="1"/>
    <col min="23" max="23" width="2" style="7" customWidth="1"/>
    <col min="24" max="24" width="13" customWidth="1"/>
    <col min="25" max="26" width="9.625" customWidth="1"/>
    <col min="27" max="28" width="13" customWidth="1"/>
    <col min="29" max="29" width="24" bestFit="1" customWidth="1"/>
    <col min="30" max="36" width="13" customWidth="1"/>
    <col min="37" max="37" width="21.875" bestFit="1" customWidth="1"/>
    <col min="38" max="258" width="13" customWidth="1"/>
  </cols>
  <sheetData>
    <row r="1" spans="1:29" ht="28.5" x14ac:dyDescent="0.15">
      <c r="A1" s="169" t="s">
        <v>17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21"/>
    </row>
    <row r="2" spans="1:29" ht="21.75" customHeight="1" x14ac:dyDescent="0.15">
      <c r="A2" s="4"/>
      <c r="B2" s="2"/>
      <c r="C2" s="4"/>
      <c r="D2" s="4"/>
      <c r="E2" s="4"/>
      <c r="F2" s="4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5"/>
      <c r="V2" s="35"/>
      <c r="W2" s="35"/>
      <c r="X2" s="35"/>
    </row>
    <row r="3" spans="1:29" ht="21.75" customHeight="1" x14ac:dyDescent="0.15">
      <c r="B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9" ht="21.75" customHeight="1" thickBot="1" x14ac:dyDescent="0.2">
      <c r="A4" s="223" t="s">
        <v>57</v>
      </c>
      <c r="B4" s="223"/>
      <c r="C4" s="223"/>
      <c r="D4" s="223"/>
      <c r="E4" s="223"/>
      <c r="F4" s="223"/>
      <c r="G4" s="223"/>
      <c r="H4" s="126"/>
      <c r="I4" s="126"/>
      <c r="J4" s="127">
        <v>2.0833333333333332E-2</v>
      </c>
      <c r="K4" s="126"/>
      <c r="L4" s="126"/>
      <c r="M4" s="126"/>
      <c r="N4" s="127">
        <v>1.3888888888888888E-2</v>
      </c>
      <c r="O4" s="126"/>
      <c r="P4" s="126"/>
      <c r="Q4" s="126"/>
      <c r="R4" s="126"/>
      <c r="S4" s="126"/>
      <c r="T4" s="126"/>
      <c r="U4" s="128"/>
      <c r="V4" s="73"/>
      <c r="W4" s="28"/>
    </row>
    <row r="5" spans="1:29" ht="43.5" customHeight="1" x14ac:dyDescent="0.15">
      <c r="A5" s="215" t="s">
        <v>16</v>
      </c>
      <c r="B5" s="216" t="s">
        <v>37</v>
      </c>
      <c r="C5" s="216" t="s">
        <v>8</v>
      </c>
      <c r="D5" s="216" t="s">
        <v>9</v>
      </c>
      <c r="E5" s="201" t="s">
        <v>38</v>
      </c>
      <c r="F5" s="202"/>
      <c r="G5" s="203"/>
      <c r="H5" s="217" t="s">
        <v>66</v>
      </c>
      <c r="I5" s="201" t="s">
        <v>44</v>
      </c>
      <c r="J5" s="202"/>
      <c r="K5" s="202"/>
      <c r="L5" s="203"/>
      <c r="M5" s="218" t="s">
        <v>65</v>
      </c>
      <c r="N5" s="219"/>
      <c r="O5" s="219"/>
      <c r="P5" s="220"/>
      <c r="Q5" s="221" t="s">
        <v>23</v>
      </c>
      <c r="R5" s="209" t="s">
        <v>1</v>
      </c>
      <c r="S5" s="209"/>
      <c r="T5" s="210"/>
      <c r="U5" s="211" t="s">
        <v>24</v>
      </c>
      <c r="V5" s="212"/>
      <c r="W5" s="29"/>
      <c r="X5" s="43"/>
      <c r="Y5" s="23"/>
      <c r="Z5" s="23"/>
      <c r="AA5" s="7"/>
      <c r="AB5" s="7"/>
      <c r="AC5" s="7"/>
    </row>
    <row r="6" spans="1:29" ht="43.5" customHeight="1" x14ac:dyDescent="0.15">
      <c r="A6" s="180"/>
      <c r="B6" s="182"/>
      <c r="C6" s="182"/>
      <c r="D6" s="182"/>
      <c r="E6" s="68" t="s">
        <v>39</v>
      </c>
      <c r="F6" s="68" t="s">
        <v>40</v>
      </c>
      <c r="G6" s="41" t="s">
        <v>41</v>
      </c>
      <c r="H6" s="182"/>
      <c r="I6" s="69" t="s">
        <v>42</v>
      </c>
      <c r="J6" s="68"/>
      <c r="K6" s="33"/>
      <c r="L6" s="70"/>
      <c r="M6" s="201"/>
      <c r="N6" s="202"/>
      <c r="O6" s="202"/>
      <c r="P6" s="203"/>
      <c r="Q6" s="222"/>
      <c r="R6" s="186"/>
      <c r="S6" s="186"/>
      <c r="T6" s="187"/>
      <c r="U6" s="51" t="s">
        <v>39</v>
      </c>
      <c r="V6" s="52" t="s">
        <v>43</v>
      </c>
      <c r="W6" s="29"/>
      <c r="X6" s="43"/>
      <c r="Y6" s="23"/>
      <c r="Z6" s="23"/>
      <c r="AA6" s="7"/>
      <c r="AB6" s="7"/>
      <c r="AC6" s="7"/>
    </row>
    <row r="7" spans="1:29" ht="26.1" customHeight="1" x14ac:dyDescent="0.15">
      <c r="A7" s="17" t="s">
        <v>4</v>
      </c>
      <c r="B7" s="10">
        <v>1</v>
      </c>
      <c r="C7" s="225" t="s">
        <v>105</v>
      </c>
      <c r="D7" s="31">
        <v>58</v>
      </c>
      <c r="E7" s="14">
        <f>F7-"0:05"</f>
        <v>0.37152777777777785</v>
      </c>
      <c r="F7" s="15">
        <f>H7-"0:20"</f>
        <v>0.37500000000000006</v>
      </c>
      <c r="G7" s="15" t="s">
        <v>45</v>
      </c>
      <c r="H7" s="26">
        <f>J7-"0:05"</f>
        <v>0.38888888888888895</v>
      </c>
      <c r="I7" s="11" t="s">
        <v>114</v>
      </c>
      <c r="J7" s="11">
        <f>L7-$J$4</f>
        <v>0.39236111111111116</v>
      </c>
      <c r="K7" s="12" t="s">
        <v>10</v>
      </c>
      <c r="L7" s="13">
        <f>N7-"0:05"</f>
        <v>0.41319444444444448</v>
      </c>
      <c r="M7" s="9" t="s">
        <v>11</v>
      </c>
      <c r="N7" s="11">
        <f>P7-$N$4</f>
        <v>0.41666666666666669</v>
      </c>
      <c r="O7" s="12" t="s">
        <v>10</v>
      </c>
      <c r="P7" s="13">
        <f>Q7-"0:05"</f>
        <v>0.43055555555555558</v>
      </c>
      <c r="Q7" s="53">
        <f>R7-"0:05"</f>
        <v>0.43402777777777779</v>
      </c>
      <c r="R7" s="79">
        <v>0.4375</v>
      </c>
      <c r="S7" s="79" t="s">
        <v>10</v>
      </c>
      <c r="T7" s="76">
        <f>R7+"0:08"</f>
        <v>0.44305555555555554</v>
      </c>
      <c r="U7" s="22">
        <f t="shared" ref="U7:U29" si="0">T7+"0:05"</f>
        <v>0.44652777777777775</v>
      </c>
      <c r="V7" s="53">
        <f>U7+"0:20"</f>
        <v>0.46041666666666664</v>
      </c>
      <c r="W7" s="28"/>
      <c r="X7" s="49"/>
      <c r="Y7" s="24"/>
      <c r="Z7" s="25"/>
    </row>
    <row r="8" spans="1:29" ht="26.1" customHeight="1" x14ac:dyDescent="0.15">
      <c r="A8" s="17" t="s">
        <v>4</v>
      </c>
      <c r="B8" s="10">
        <v>2</v>
      </c>
      <c r="C8" s="225" t="s">
        <v>85</v>
      </c>
      <c r="D8" s="31">
        <v>7</v>
      </c>
      <c r="E8" s="14">
        <f t="shared" ref="E8:E12" si="1">F8-"0:05"</f>
        <v>0.38055555555555559</v>
      </c>
      <c r="F8" s="15">
        <f>H8-"0:20"</f>
        <v>0.3840277777777778</v>
      </c>
      <c r="G8" s="15" t="s">
        <v>48</v>
      </c>
      <c r="H8" s="26">
        <f t="shared" ref="H8:H14" si="2">J8-"0:05"</f>
        <v>0.3979166666666667</v>
      </c>
      <c r="I8" s="11" t="s">
        <v>115</v>
      </c>
      <c r="J8" s="11">
        <f t="shared" ref="J8:J14" si="3">L8-$J$4</f>
        <v>0.40138888888888891</v>
      </c>
      <c r="K8" s="12" t="s">
        <v>10</v>
      </c>
      <c r="L8" s="13">
        <f t="shared" ref="L8:L14" si="4">N8-"0:05"</f>
        <v>0.42222222222222222</v>
      </c>
      <c r="M8" s="9" t="s">
        <v>12</v>
      </c>
      <c r="N8" s="11">
        <f t="shared" ref="N8:N14" si="5">P8-$N$4</f>
        <v>0.42569444444444443</v>
      </c>
      <c r="O8" s="12" t="s">
        <v>10</v>
      </c>
      <c r="P8" s="13">
        <f t="shared" ref="P8:Q14" si="6">Q8-"0:05"</f>
        <v>0.43958333333333333</v>
      </c>
      <c r="Q8" s="53">
        <f t="shared" si="6"/>
        <v>0.44305555555555554</v>
      </c>
      <c r="R8" s="79">
        <f>T7+W8</f>
        <v>0.44652777777777775</v>
      </c>
      <c r="S8" s="75" t="s">
        <v>10</v>
      </c>
      <c r="T8" s="76">
        <f t="shared" ref="T8:T24" si="7">R8+"0:08"</f>
        <v>0.45208333333333328</v>
      </c>
      <c r="U8" s="22">
        <f t="shared" si="0"/>
        <v>0.45555555555555549</v>
      </c>
      <c r="V8" s="53">
        <f t="shared" ref="V8:V14" si="8">U8+"0:20"</f>
        <v>0.46944444444444439</v>
      </c>
      <c r="W8" s="28">
        <v>3.472222222222222E-3</v>
      </c>
      <c r="Y8" s="24"/>
      <c r="Z8" s="25"/>
    </row>
    <row r="9" spans="1:29" ht="26.1" customHeight="1" x14ac:dyDescent="0.15">
      <c r="A9" s="17" t="s">
        <v>4</v>
      </c>
      <c r="B9" s="10">
        <v>3</v>
      </c>
      <c r="C9" s="226" t="s">
        <v>86</v>
      </c>
      <c r="D9" s="31">
        <v>9</v>
      </c>
      <c r="E9" s="14">
        <f t="shared" si="1"/>
        <v>0.38819444444444445</v>
      </c>
      <c r="F9" s="15">
        <f t="shared" ref="F9:F12" si="9">H9-"0:20"</f>
        <v>0.39166666666666666</v>
      </c>
      <c r="G9" s="15" t="s">
        <v>52</v>
      </c>
      <c r="H9" s="26">
        <f t="shared" si="2"/>
        <v>0.40555555555555556</v>
      </c>
      <c r="I9" s="11" t="s">
        <v>116</v>
      </c>
      <c r="J9" s="11">
        <f t="shared" si="3"/>
        <v>0.40902777777777777</v>
      </c>
      <c r="K9" s="12" t="s">
        <v>10</v>
      </c>
      <c r="L9" s="13">
        <f t="shared" si="4"/>
        <v>0.42986111111111108</v>
      </c>
      <c r="M9" s="9" t="s">
        <v>11</v>
      </c>
      <c r="N9" s="11">
        <f t="shared" si="5"/>
        <v>0.43333333333333329</v>
      </c>
      <c r="O9" s="12" t="s">
        <v>10</v>
      </c>
      <c r="P9" s="13">
        <f t="shared" si="6"/>
        <v>0.44722222222222219</v>
      </c>
      <c r="Q9" s="53">
        <f t="shared" si="6"/>
        <v>0.4506944444444444</v>
      </c>
      <c r="R9" s="79">
        <f>T8+W9</f>
        <v>0.45416666666666661</v>
      </c>
      <c r="S9" s="75" t="s">
        <v>10</v>
      </c>
      <c r="T9" s="76">
        <f t="shared" si="7"/>
        <v>0.45972222222222214</v>
      </c>
      <c r="U9" s="22">
        <f t="shared" si="0"/>
        <v>0.46319444444444435</v>
      </c>
      <c r="V9" s="53">
        <f t="shared" si="8"/>
        <v>0.47708333333333325</v>
      </c>
      <c r="W9" s="28">
        <v>2.0833333333333333E-3</v>
      </c>
      <c r="Y9" s="24"/>
      <c r="Z9" s="25"/>
    </row>
    <row r="10" spans="1:29" ht="26.1" customHeight="1" x14ac:dyDescent="0.15">
      <c r="A10" s="17" t="s">
        <v>4</v>
      </c>
      <c r="B10" s="10">
        <v>4</v>
      </c>
      <c r="C10" s="226" t="s">
        <v>87</v>
      </c>
      <c r="D10" s="31">
        <v>10</v>
      </c>
      <c r="E10" s="14">
        <f t="shared" si="1"/>
        <v>0.39583333333333331</v>
      </c>
      <c r="F10" s="15">
        <f t="shared" si="9"/>
        <v>0.39930555555555552</v>
      </c>
      <c r="G10" s="15" t="s">
        <v>55</v>
      </c>
      <c r="H10" s="26">
        <f t="shared" si="2"/>
        <v>0.41319444444444442</v>
      </c>
      <c r="I10" s="11" t="s">
        <v>117</v>
      </c>
      <c r="J10" s="11">
        <f t="shared" si="3"/>
        <v>0.41666666666666663</v>
      </c>
      <c r="K10" s="12" t="s">
        <v>10</v>
      </c>
      <c r="L10" s="13">
        <f t="shared" si="4"/>
        <v>0.43749999999999994</v>
      </c>
      <c r="M10" s="9" t="s">
        <v>12</v>
      </c>
      <c r="N10" s="11">
        <f t="shared" si="5"/>
        <v>0.44097222222222215</v>
      </c>
      <c r="O10" s="12" t="s">
        <v>10</v>
      </c>
      <c r="P10" s="13">
        <f t="shared" si="6"/>
        <v>0.45486111111111105</v>
      </c>
      <c r="Q10" s="53">
        <f t="shared" si="6"/>
        <v>0.45833333333333326</v>
      </c>
      <c r="R10" s="79">
        <f t="shared" ref="R8:R12" si="10">T9+W10</f>
        <v>0.46180555555555547</v>
      </c>
      <c r="S10" s="75" t="s">
        <v>10</v>
      </c>
      <c r="T10" s="76">
        <f t="shared" si="7"/>
        <v>0.46736111111111101</v>
      </c>
      <c r="U10" s="22">
        <f t="shared" si="0"/>
        <v>0.47083333333333321</v>
      </c>
      <c r="V10" s="53">
        <f t="shared" si="8"/>
        <v>0.48472222222222211</v>
      </c>
      <c r="W10" s="28">
        <v>2.0833333333333333E-3</v>
      </c>
      <c r="Y10" s="24"/>
      <c r="Z10" s="25"/>
    </row>
    <row r="11" spans="1:29" ht="26.1" customHeight="1" x14ac:dyDescent="0.15">
      <c r="A11" s="17" t="s">
        <v>4</v>
      </c>
      <c r="B11" s="10">
        <v>5</v>
      </c>
      <c r="C11" s="224" t="s">
        <v>88</v>
      </c>
      <c r="D11" s="31">
        <v>10</v>
      </c>
      <c r="E11" s="14">
        <f t="shared" si="1"/>
        <v>0.40347222222222218</v>
      </c>
      <c r="F11" s="15">
        <f t="shared" si="9"/>
        <v>0.40694444444444439</v>
      </c>
      <c r="G11" s="15" t="s">
        <v>46</v>
      </c>
      <c r="H11" s="26">
        <f t="shared" si="2"/>
        <v>0.42083333333333328</v>
      </c>
      <c r="I11" s="11" t="s">
        <v>118</v>
      </c>
      <c r="J11" s="11">
        <f t="shared" si="3"/>
        <v>0.42430555555555549</v>
      </c>
      <c r="K11" s="12" t="s">
        <v>10</v>
      </c>
      <c r="L11" s="13">
        <f t="shared" si="4"/>
        <v>0.44513888888888881</v>
      </c>
      <c r="M11" s="9" t="s">
        <v>11</v>
      </c>
      <c r="N11" s="11">
        <f t="shared" si="5"/>
        <v>0.44861111111111102</v>
      </c>
      <c r="O11" s="12" t="s">
        <v>10</v>
      </c>
      <c r="P11" s="13">
        <f t="shared" si="6"/>
        <v>0.46249999999999991</v>
      </c>
      <c r="Q11" s="53">
        <f t="shared" si="6"/>
        <v>0.46597222222222212</v>
      </c>
      <c r="R11" s="79">
        <f>T10+W11</f>
        <v>0.46944444444444433</v>
      </c>
      <c r="S11" s="75" t="s">
        <v>10</v>
      </c>
      <c r="T11" s="76">
        <f t="shared" si="7"/>
        <v>0.47499999999999987</v>
      </c>
      <c r="U11" s="22">
        <f t="shared" si="0"/>
        <v>0.47847222222222208</v>
      </c>
      <c r="V11" s="53">
        <f t="shared" si="8"/>
        <v>0.49236111111111097</v>
      </c>
      <c r="W11" s="28">
        <v>2.0833333333333333E-3</v>
      </c>
      <c r="Y11" s="24"/>
      <c r="Z11" s="25"/>
    </row>
    <row r="12" spans="1:29" ht="26.1" customHeight="1" thickBot="1" x14ac:dyDescent="0.2">
      <c r="A12" s="20" t="s">
        <v>4</v>
      </c>
      <c r="B12" s="16">
        <v>6</v>
      </c>
      <c r="C12" s="226" t="s">
        <v>89</v>
      </c>
      <c r="D12" s="31">
        <v>11</v>
      </c>
      <c r="E12" s="129">
        <f t="shared" si="1"/>
        <v>0.41111111111111104</v>
      </c>
      <c r="F12" s="103">
        <f t="shared" si="9"/>
        <v>0.41458333333333325</v>
      </c>
      <c r="G12" s="103" t="s">
        <v>49</v>
      </c>
      <c r="H12" s="130">
        <f t="shared" si="2"/>
        <v>0.42847222222222214</v>
      </c>
      <c r="I12" s="104" t="s">
        <v>116</v>
      </c>
      <c r="J12" s="104">
        <f t="shared" si="3"/>
        <v>0.43194444444444435</v>
      </c>
      <c r="K12" s="37" t="s">
        <v>10</v>
      </c>
      <c r="L12" s="105">
        <f t="shared" si="4"/>
        <v>0.45277777777777767</v>
      </c>
      <c r="M12" s="131" t="s">
        <v>12</v>
      </c>
      <c r="N12" s="104">
        <f t="shared" si="5"/>
        <v>0.45624999999999988</v>
      </c>
      <c r="O12" s="37" t="s">
        <v>10</v>
      </c>
      <c r="P12" s="105">
        <f t="shared" si="6"/>
        <v>0.47013888888888877</v>
      </c>
      <c r="Q12" s="106">
        <f t="shared" si="6"/>
        <v>0.47361111111111098</v>
      </c>
      <c r="R12" s="132">
        <f t="shared" si="10"/>
        <v>0.47708333333333319</v>
      </c>
      <c r="S12" s="80" t="s">
        <v>10</v>
      </c>
      <c r="T12" s="81">
        <f t="shared" si="7"/>
        <v>0.48263888888888873</v>
      </c>
      <c r="U12" s="133">
        <f t="shared" si="0"/>
        <v>0.48611111111111094</v>
      </c>
      <c r="V12" s="106">
        <f t="shared" si="8"/>
        <v>0.49999999999999983</v>
      </c>
      <c r="W12" s="28">
        <v>2.0833333333333333E-3</v>
      </c>
      <c r="Y12" s="24"/>
      <c r="Z12" s="25"/>
    </row>
    <row r="13" spans="1:29" ht="26.1" customHeight="1" thickBot="1" x14ac:dyDescent="0.2">
      <c r="A13" s="194" t="s">
        <v>50</v>
      </c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6"/>
      <c r="W13" s="28"/>
      <c r="Y13" s="24"/>
      <c r="Z13" s="25"/>
    </row>
    <row r="14" spans="1:29" ht="26.1" customHeight="1" x14ac:dyDescent="0.15">
      <c r="A14" s="83" t="s">
        <v>4</v>
      </c>
      <c r="B14" s="84">
        <v>7</v>
      </c>
      <c r="C14" s="227" t="s">
        <v>90</v>
      </c>
      <c r="D14" s="85">
        <v>15</v>
      </c>
      <c r="E14" s="88">
        <f>F14-"0:05"</f>
        <v>0.42708333333333343</v>
      </c>
      <c r="F14" s="86">
        <f>H14-"0:20"</f>
        <v>0.43055555555555564</v>
      </c>
      <c r="G14" s="86" t="s">
        <v>53</v>
      </c>
      <c r="H14" s="134">
        <f t="shared" si="2"/>
        <v>0.44444444444444453</v>
      </c>
      <c r="I14" s="89" t="s">
        <v>117</v>
      </c>
      <c r="J14" s="89">
        <f t="shared" si="3"/>
        <v>0.44791666666666674</v>
      </c>
      <c r="K14" s="90" t="s">
        <v>10</v>
      </c>
      <c r="L14" s="40">
        <f t="shared" si="4"/>
        <v>0.46875000000000006</v>
      </c>
      <c r="M14" s="30" t="s">
        <v>11</v>
      </c>
      <c r="N14" s="89">
        <f t="shared" si="5"/>
        <v>0.47222222222222227</v>
      </c>
      <c r="O14" s="90" t="s">
        <v>10</v>
      </c>
      <c r="P14" s="40">
        <f t="shared" si="6"/>
        <v>0.48611111111111116</v>
      </c>
      <c r="Q14" s="102">
        <f t="shared" si="6"/>
        <v>0.48958333333333337</v>
      </c>
      <c r="R14" s="101">
        <v>0.49305555555555558</v>
      </c>
      <c r="S14" s="91" t="s">
        <v>10</v>
      </c>
      <c r="T14" s="92">
        <f t="shared" si="7"/>
        <v>0.49861111111111112</v>
      </c>
      <c r="U14" s="135">
        <f t="shared" si="0"/>
        <v>0.50208333333333333</v>
      </c>
      <c r="V14" s="136">
        <f t="shared" si="8"/>
        <v>0.51597222222222217</v>
      </c>
      <c r="W14" s="28">
        <v>2.0833333333333333E-3</v>
      </c>
      <c r="Y14" s="24"/>
      <c r="Z14" s="25"/>
    </row>
    <row r="15" spans="1:29" ht="26.1" customHeight="1" x14ac:dyDescent="0.15">
      <c r="A15" s="17" t="s">
        <v>4</v>
      </c>
      <c r="B15" s="10">
        <v>8</v>
      </c>
      <c r="C15" s="228" t="s">
        <v>91</v>
      </c>
      <c r="D15" s="85">
        <v>17</v>
      </c>
      <c r="E15" s="14">
        <f t="shared" ref="E15:E18" si="11">F15-"0:05"</f>
        <v>0.43472222222222229</v>
      </c>
      <c r="F15" s="15">
        <f t="shared" ref="F15:F18" si="12">H15-"0:20"</f>
        <v>0.4381944444444445</v>
      </c>
      <c r="G15" s="15" t="s">
        <v>56</v>
      </c>
      <c r="H15" s="26">
        <f>J15-"0:05"</f>
        <v>0.45208333333333339</v>
      </c>
      <c r="I15" s="11" t="s">
        <v>118</v>
      </c>
      <c r="J15" s="11">
        <f>L15-$J$4</f>
        <v>0.4555555555555556</v>
      </c>
      <c r="K15" s="12" t="s">
        <v>10</v>
      </c>
      <c r="L15" s="40">
        <f>N15-"0:05"</f>
        <v>0.47638888888888892</v>
      </c>
      <c r="M15" s="9" t="s">
        <v>12</v>
      </c>
      <c r="N15" s="11">
        <f>P15-$N$4</f>
        <v>0.47986111111111113</v>
      </c>
      <c r="O15" s="12" t="s">
        <v>10</v>
      </c>
      <c r="P15" s="13">
        <f t="shared" ref="P15:Q23" si="13">Q15-"0:05"</f>
        <v>0.49375000000000002</v>
      </c>
      <c r="Q15" s="53">
        <f t="shared" si="13"/>
        <v>0.49722222222222223</v>
      </c>
      <c r="R15" s="79">
        <f>T14+W15</f>
        <v>0.50069444444444444</v>
      </c>
      <c r="S15" s="79" t="s">
        <v>10</v>
      </c>
      <c r="T15" s="76">
        <f>R15+"0:08"</f>
        <v>0.50624999999999998</v>
      </c>
      <c r="U15" s="22">
        <f>T15+"0:05"</f>
        <v>0.50972222222222219</v>
      </c>
      <c r="V15" s="53">
        <f>U15+"0:20"</f>
        <v>0.52361111111111103</v>
      </c>
      <c r="W15" s="28">
        <v>2.0833333333333333E-3</v>
      </c>
      <c r="Y15" s="24"/>
      <c r="Z15" s="25"/>
    </row>
    <row r="16" spans="1:29" ht="26.1" customHeight="1" x14ac:dyDescent="0.15">
      <c r="A16" s="17" t="s">
        <v>4</v>
      </c>
      <c r="B16" s="10">
        <v>9</v>
      </c>
      <c r="C16" s="226" t="s">
        <v>92</v>
      </c>
      <c r="D16" s="31">
        <v>20</v>
      </c>
      <c r="E16" s="14">
        <f t="shared" si="11"/>
        <v>0.44236111111111115</v>
      </c>
      <c r="F16" s="15">
        <f t="shared" si="12"/>
        <v>0.44583333333333336</v>
      </c>
      <c r="G16" s="15" t="s">
        <v>47</v>
      </c>
      <c r="H16" s="26">
        <f t="shared" ref="H16:H29" si="14">J16-"0:05"</f>
        <v>0.45972222222222225</v>
      </c>
      <c r="I16" s="11" t="s">
        <v>116</v>
      </c>
      <c r="J16" s="11">
        <f t="shared" ref="J16:J24" si="15">L16-$J$4</f>
        <v>0.46319444444444446</v>
      </c>
      <c r="K16" s="12" t="s">
        <v>10</v>
      </c>
      <c r="L16" s="13">
        <f t="shared" ref="L16:L24" si="16">N16-"0:05"</f>
        <v>0.48402777777777778</v>
      </c>
      <c r="M16" s="9" t="s">
        <v>11</v>
      </c>
      <c r="N16" s="11">
        <f t="shared" ref="N16:N24" si="17">P16-$N$4</f>
        <v>0.48749999999999999</v>
      </c>
      <c r="O16" s="12" t="s">
        <v>10</v>
      </c>
      <c r="P16" s="13">
        <f t="shared" si="13"/>
        <v>0.50138888888888888</v>
      </c>
      <c r="Q16" s="53">
        <f t="shared" si="13"/>
        <v>0.50486111111111109</v>
      </c>
      <c r="R16" s="79">
        <f>T15+W16</f>
        <v>0.5083333333333333</v>
      </c>
      <c r="S16" s="75" t="s">
        <v>10</v>
      </c>
      <c r="T16" s="76">
        <f t="shared" si="7"/>
        <v>0.51388888888888884</v>
      </c>
      <c r="U16" s="22">
        <f t="shared" si="0"/>
        <v>0.51736111111111105</v>
      </c>
      <c r="V16" s="53">
        <f t="shared" ref="V16:V24" si="18">U16+"0:20"</f>
        <v>0.53124999999999989</v>
      </c>
      <c r="W16" s="28">
        <v>2.0833333333333333E-3</v>
      </c>
      <c r="Y16" s="24"/>
      <c r="Z16" s="25"/>
    </row>
    <row r="17" spans="1:211" ht="26.1" customHeight="1" x14ac:dyDescent="0.15">
      <c r="A17" s="20" t="s">
        <v>4</v>
      </c>
      <c r="B17" s="16">
        <v>10</v>
      </c>
      <c r="C17" s="226" t="s">
        <v>93</v>
      </c>
      <c r="D17" s="31">
        <v>26</v>
      </c>
      <c r="E17" s="14">
        <f t="shared" si="11"/>
        <v>0.45</v>
      </c>
      <c r="F17" s="15">
        <f t="shared" si="12"/>
        <v>0.45347222222222222</v>
      </c>
      <c r="G17" s="15" t="s">
        <v>51</v>
      </c>
      <c r="H17" s="26">
        <f t="shared" si="14"/>
        <v>0.46736111111111112</v>
      </c>
      <c r="I17" s="11" t="s">
        <v>117</v>
      </c>
      <c r="J17" s="11">
        <f t="shared" si="15"/>
        <v>0.47083333333333333</v>
      </c>
      <c r="K17" s="12" t="s">
        <v>10</v>
      </c>
      <c r="L17" s="13">
        <f t="shared" si="16"/>
        <v>0.49166666666666664</v>
      </c>
      <c r="M17" s="9" t="s">
        <v>12</v>
      </c>
      <c r="N17" s="11">
        <f t="shared" si="17"/>
        <v>0.49513888888888885</v>
      </c>
      <c r="O17" s="12" t="s">
        <v>10</v>
      </c>
      <c r="P17" s="13">
        <f t="shared" si="13"/>
        <v>0.50902777777777775</v>
      </c>
      <c r="Q17" s="53">
        <f t="shared" si="13"/>
        <v>0.51249999999999996</v>
      </c>
      <c r="R17" s="79">
        <f>T16+W17</f>
        <v>0.51597222222222217</v>
      </c>
      <c r="S17" s="80" t="s">
        <v>10</v>
      </c>
      <c r="T17" s="81">
        <f t="shared" si="7"/>
        <v>0.5215277777777777</v>
      </c>
      <c r="U17" s="22">
        <f t="shared" si="0"/>
        <v>0.52499999999999991</v>
      </c>
      <c r="V17" s="53">
        <f t="shared" si="18"/>
        <v>0.53888888888888875</v>
      </c>
      <c r="W17" s="28">
        <v>2.0833333333333333E-3</v>
      </c>
      <c r="Y17" s="24"/>
      <c r="Z17" s="25"/>
    </row>
    <row r="18" spans="1:211" ht="26.1" customHeight="1" thickBot="1" x14ac:dyDescent="0.2">
      <c r="A18" s="20" t="s">
        <v>4</v>
      </c>
      <c r="B18" s="16">
        <v>11</v>
      </c>
      <c r="C18" s="226" t="s">
        <v>96</v>
      </c>
      <c r="D18" s="32">
        <v>30</v>
      </c>
      <c r="E18" s="129">
        <f t="shared" si="11"/>
        <v>0.45763888888888893</v>
      </c>
      <c r="F18" s="103">
        <f t="shared" si="12"/>
        <v>0.46111111111111114</v>
      </c>
      <c r="G18" s="103" t="s">
        <v>54</v>
      </c>
      <c r="H18" s="130">
        <f t="shared" si="14"/>
        <v>0.47500000000000003</v>
      </c>
      <c r="I18" s="104" t="s">
        <v>118</v>
      </c>
      <c r="J18" s="104">
        <f t="shared" si="15"/>
        <v>0.47847222222222224</v>
      </c>
      <c r="K18" s="37" t="s">
        <v>10</v>
      </c>
      <c r="L18" s="105">
        <f t="shared" si="16"/>
        <v>0.49930555555555556</v>
      </c>
      <c r="M18" s="131" t="s">
        <v>11</v>
      </c>
      <c r="N18" s="104">
        <f t="shared" si="17"/>
        <v>0.50277777777777777</v>
      </c>
      <c r="O18" s="37" t="s">
        <v>10</v>
      </c>
      <c r="P18" s="105">
        <f t="shared" si="13"/>
        <v>0.51666666666666661</v>
      </c>
      <c r="Q18" s="106">
        <f t="shared" si="13"/>
        <v>0.52013888888888882</v>
      </c>
      <c r="R18" s="132">
        <f>T17+W18</f>
        <v>0.52361111111111103</v>
      </c>
      <c r="S18" s="80" t="s">
        <v>10</v>
      </c>
      <c r="T18" s="81">
        <f t="shared" si="7"/>
        <v>0.52916666666666656</v>
      </c>
      <c r="U18" s="133">
        <f t="shared" si="0"/>
        <v>0.53263888888888877</v>
      </c>
      <c r="V18" s="106">
        <f t="shared" si="18"/>
        <v>0.54652777777777761</v>
      </c>
      <c r="W18" s="28">
        <v>2.0833333333333333E-3</v>
      </c>
      <c r="Y18" s="24"/>
      <c r="Z18" s="25"/>
    </row>
    <row r="19" spans="1:211" s="72" customFormat="1" ht="26.1" customHeight="1" thickBot="1" x14ac:dyDescent="0.2">
      <c r="A19" s="194" t="s">
        <v>119</v>
      </c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6"/>
      <c r="W19" s="28">
        <v>2.0833333333333333E-3</v>
      </c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</row>
    <row r="20" spans="1:211" ht="26.1" customHeight="1" x14ac:dyDescent="0.15">
      <c r="A20" s="83" t="s">
        <v>4</v>
      </c>
      <c r="B20" s="84">
        <v>12</v>
      </c>
      <c r="C20" s="227" t="s">
        <v>97</v>
      </c>
      <c r="D20" s="85">
        <v>30</v>
      </c>
      <c r="E20" s="88">
        <f>F20-"0:05"</f>
        <v>0.4965277777777779</v>
      </c>
      <c r="F20" s="86">
        <f>H20-"0:20"</f>
        <v>0.50000000000000011</v>
      </c>
      <c r="G20" s="86" t="s">
        <v>45</v>
      </c>
      <c r="H20" s="134">
        <f t="shared" si="14"/>
        <v>0.51388888888888895</v>
      </c>
      <c r="I20" s="89" t="s">
        <v>116</v>
      </c>
      <c r="J20" s="89">
        <f t="shared" si="15"/>
        <v>0.51736111111111116</v>
      </c>
      <c r="K20" s="90" t="s">
        <v>10</v>
      </c>
      <c r="L20" s="40">
        <f t="shared" si="16"/>
        <v>0.53819444444444453</v>
      </c>
      <c r="M20" s="30" t="s">
        <v>11</v>
      </c>
      <c r="N20" s="89">
        <f t="shared" si="17"/>
        <v>0.54166666666666674</v>
      </c>
      <c r="O20" s="90" t="s">
        <v>10</v>
      </c>
      <c r="P20" s="40">
        <f t="shared" si="13"/>
        <v>0.55555555555555558</v>
      </c>
      <c r="Q20" s="102">
        <f t="shared" si="13"/>
        <v>0.55902777777777779</v>
      </c>
      <c r="R20" s="101">
        <v>0.5625</v>
      </c>
      <c r="S20" s="91" t="s">
        <v>10</v>
      </c>
      <c r="T20" s="92">
        <f t="shared" si="7"/>
        <v>0.56805555555555554</v>
      </c>
      <c r="U20" s="135">
        <f t="shared" si="0"/>
        <v>0.57152777777777775</v>
      </c>
      <c r="V20" s="136">
        <f t="shared" si="18"/>
        <v>0.58541666666666659</v>
      </c>
      <c r="W20" s="28">
        <v>2.0833333333333333E-3</v>
      </c>
      <c r="Y20" s="24"/>
      <c r="Z20" s="25"/>
    </row>
    <row r="21" spans="1:211" ht="26.1" customHeight="1" x14ac:dyDescent="0.15">
      <c r="A21" s="17" t="s">
        <v>4</v>
      </c>
      <c r="B21" s="10">
        <v>13</v>
      </c>
      <c r="C21" s="228" t="s">
        <v>94</v>
      </c>
      <c r="D21" s="85">
        <v>31</v>
      </c>
      <c r="E21" s="14">
        <f t="shared" ref="E21:E24" si="19">F21-"0:05"</f>
        <v>0.50416666666666676</v>
      </c>
      <c r="F21" s="15">
        <f t="shared" ref="F21:F24" si="20">H21-"0:20"</f>
        <v>0.50763888888888897</v>
      </c>
      <c r="G21" s="15" t="s">
        <v>48</v>
      </c>
      <c r="H21" s="26">
        <f t="shared" si="14"/>
        <v>0.52152777777777781</v>
      </c>
      <c r="I21" s="11" t="s">
        <v>117</v>
      </c>
      <c r="J21" s="11">
        <f t="shared" si="15"/>
        <v>0.52500000000000002</v>
      </c>
      <c r="K21" s="12" t="s">
        <v>10</v>
      </c>
      <c r="L21" s="13">
        <f t="shared" si="16"/>
        <v>0.54583333333333339</v>
      </c>
      <c r="M21" s="9" t="s">
        <v>12</v>
      </c>
      <c r="N21" s="11">
        <f t="shared" si="17"/>
        <v>0.5493055555555556</v>
      </c>
      <c r="O21" s="12" t="s">
        <v>10</v>
      </c>
      <c r="P21" s="13">
        <f t="shared" si="13"/>
        <v>0.56319444444444444</v>
      </c>
      <c r="Q21" s="53">
        <f t="shared" si="13"/>
        <v>0.56666666666666665</v>
      </c>
      <c r="R21" s="79">
        <f>T20+W21</f>
        <v>0.57013888888888886</v>
      </c>
      <c r="S21" s="75" t="s">
        <v>10</v>
      </c>
      <c r="T21" s="76">
        <f t="shared" si="7"/>
        <v>0.5756944444444444</v>
      </c>
      <c r="U21" s="22">
        <f t="shared" si="0"/>
        <v>0.57916666666666661</v>
      </c>
      <c r="V21" s="53">
        <f t="shared" si="18"/>
        <v>0.59305555555555545</v>
      </c>
      <c r="W21" s="28">
        <v>2.0833333333333333E-3</v>
      </c>
      <c r="X21" s="49"/>
      <c r="Y21" s="24"/>
      <c r="Z21" s="25"/>
    </row>
    <row r="22" spans="1:211" ht="26.1" customHeight="1" x14ac:dyDescent="0.15">
      <c r="A22" s="17" t="s">
        <v>4</v>
      </c>
      <c r="B22" s="10">
        <v>14</v>
      </c>
      <c r="C22" s="226" t="s">
        <v>95</v>
      </c>
      <c r="D22" s="31">
        <v>38</v>
      </c>
      <c r="E22" s="14">
        <f t="shared" si="19"/>
        <v>0.51180555555555562</v>
      </c>
      <c r="F22" s="15">
        <f t="shared" si="20"/>
        <v>0.51527777777777783</v>
      </c>
      <c r="G22" s="15" t="s">
        <v>52</v>
      </c>
      <c r="H22" s="26">
        <f t="shared" si="14"/>
        <v>0.52916666666666667</v>
      </c>
      <c r="I22" s="11" t="s">
        <v>118</v>
      </c>
      <c r="J22" s="11">
        <f t="shared" si="15"/>
        <v>0.53263888888888888</v>
      </c>
      <c r="K22" s="12" t="s">
        <v>10</v>
      </c>
      <c r="L22" s="13">
        <f t="shared" si="16"/>
        <v>0.55347222222222225</v>
      </c>
      <c r="M22" s="9" t="s">
        <v>11</v>
      </c>
      <c r="N22" s="11">
        <f t="shared" si="17"/>
        <v>0.55694444444444446</v>
      </c>
      <c r="O22" s="12" t="s">
        <v>10</v>
      </c>
      <c r="P22" s="13">
        <f t="shared" si="13"/>
        <v>0.5708333333333333</v>
      </c>
      <c r="Q22" s="53">
        <f t="shared" si="13"/>
        <v>0.57430555555555551</v>
      </c>
      <c r="R22" s="79">
        <f>T21+W22</f>
        <v>0.57777777777777772</v>
      </c>
      <c r="S22" s="75" t="s">
        <v>10</v>
      </c>
      <c r="T22" s="76">
        <f t="shared" si="7"/>
        <v>0.58333333333333326</v>
      </c>
      <c r="U22" s="22">
        <f t="shared" si="0"/>
        <v>0.58680555555555547</v>
      </c>
      <c r="V22" s="53">
        <f t="shared" si="18"/>
        <v>0.60069444444444431</v>
      </c>
      <c r="W22" s="28">
        <v>2.0833333333333333E-3</v>
      </c>
      <c r="Y22" s="24"/>
      <c r="Z22" s="25"/>
    </row>
    <row r="23" spans="1:211" ht="26.1" customHeight="1" x14ac:dyDescent="0.15">
      <c r="A23" s="17" t="s">
        <v>4</v>
      </c>
      <c r="B23" s="10">
        <v>15</v>
      </c>
      <c r="C23" s="226" t="s">
        <v>98</v>
      </c>
      <c r="D23" s="31">
        <v>39</v>
      </c>
      <c r="E23" s="14">
        <f t="shared" si="19"/>
        <v>0.51944444444444449</v>
      </c>
      <c r="F23" s="15">
        <f t="shared" si="20"/>
        <v>0.5229166666666667</v>
      </c>
      <c r="G23" s="15" t="s">
        <v>55</v>
      </c>
      <c r="H23" s="26">
        <f t="shared" si="14"/>
        <v>0.53680555555555554</v>
      </c>
      <c r="I23" s="11" t="s">
        <v>116</v>
      </c>
      <c r="J23" s="11">
        <f t="shared" si="15"/>
        <v>0.54027777777777775</v>
      </c>
      <c r="K23" s="12" t="s">
        <v>10</v>
      </c>
      <c r="L23" s="13">
        <f t="shared" si="16"/>
        <v>0.56111111111111112</v>
      </c>
      <c r="M23" s="9" t="s">
        <v>12</v>
      </c>
      <c r="N23" s="11">
        <f t="shared" si="17"/>
        <v>0.56458333333333333</v>
      </c>
      <c r="O23" s="12" t="s">
        <v>10</v>
      </c>
      <c r="P23" s="13">
        <f t="shared" si="13"/>
        <v>0.57847222222222217</v>
      </c>
      <c r="Q23" s="53">
        <f t="shared" si="13"/>
        <v>0.58194444444444438</v>
      </c>
      <c r="R23" s="79">
        <f>T22+W23</f>
        <v>0.58541666666666659</v>
      </c>
      <c r="S23" s="75" t="s">
        <v>10</v>
      </c>
      <c r="T23" s="76">
        <f t="shared" si="7"/>
        <v>0.59097222222222212</v>
      </c>
      <c r="U23" s="22">
        <f t="shared" si="0"/>
        <v>0.59444444444444433</v>
      </c>
      <c r="V23" s="53">
        <f t="shared" si="18"/>
        <v>0.60833333333333317</v>
      </c>
      <c r="W23" s="28">
        <v>2.0833333333333333E-3</v>
      </c>
      <c r="Y23" s="24"/>
      <c r="Z23" s="25"/>
    </row>
    <row r="24" spans="1:211" ht="26.1" customHeight="1" thickBot="1" x14ac:dyDescent="0.2">
      <c r="A24" s="20" t="s">
        <v>4</v>
      </c>
      <c r="B24" s="16">
        <v>16</v>
      </c>
      <c r="C24" s="229" t="s">
        <v>100</v>
      </c>
      <c r="D24" s="31">
        <v>42</v>
      </c>
      <c r="E24" s="129">
        <f t="shared" si="19"/>
        <v>0.52708333333333335</v>
      </c>
      <c r="F24" s="103">
        <f t="shared" si="20"/>
        <v>0.53055555555555556</v>
      </c>
      <c r="G24" s="103" t="s">
        <v>46</v>
      </c>
      <c r="H24" s="130">
        <f t="shared" si="14"/>
        <v>0.5444444444444444</v>
      </c>
      <c r="I24" s="104" t="s">
        <v>117</v>
      </c>
      <c r="J24" s="104">
        <f t="shared" si="15"/>
        <v>0.54791666666666661</v>
      </c>
      <c r="K24" s="37" t="s">
        <v>10</v>
      </c>
      <c r="L24" s="105">
        <f t="shared" si="16"/>
        <v>0.56874999999999998</v>
      </c>
      <c r="M24" s="131" t="s">
        <v>11</v>
      </c>
      <c r="N24" s="104">
        <f t="shared" si="17"/>
        <v>0.57222222222222219</v>
      </c>
      <c r="O24" s="37" t="s">
        <v>10</v>
      </c>
      <c r="P24" s="105">
        <f>Q24-"0:05"</f>
        <v>0.58611111111111103</v>
      </c>
      <c r="Q24" s="106">
        <f>R24-"0:05"</f>
        <v>0.58958333333333324</v>
      </c>
      <c r="R24" s="132">
        <f>T23+W24</f>
        <v>0.59305555555555545</v>
      </c>
      <c r="S24" s="80" t="s">
        <v>10</v>
      </c>
      <c r="T24" s="81">
        <f t="shared" si="7"/>
        <v>0.59861111111111098</v>
      </c>
      <c r="U24" s="133">
        <f t="shared" si="0"/>
        <v>0.60208333333333319</v>
      </c>
      <c r="V24" s="106">
        <f t="shared" si="18"/>
        <v>0.61597222222222203</v>
      </c>
      <c r="W24" s="28">
        <v>2.0833333333333333E-3</v>
      </c>
      <c r="Y24" s="24"/>
      <c r="Z24" s="25"/>
    </row>
    <row r="25" spans="1:211" ht="26.1" customHeight="1" thickBot="1" x14ac:dyDescent="0.2">
      <c r="A25" s="194" t="s">
        <v>109</v>
      </c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6"/>
      <c r="W25" s="28">
        <v>2.0833333333333333E-3</v>
      </c>
      <c r="Y25" s="24"/>
      <c r="Z25" s="25"/>
    </row>
    <row r="26" spans="1:211" s="154" customFormat="1" ht="26.1" customHeight="1" x14ac:dyDescent="0.15">
      <c r="A26" s="142" t="s">
        <v>4</v>
      </c>
      <c r="B26" s="143">
        <v>17</v>
      </c>
      <c r="C26" s="230" t="s">
        <v>99</v>
      </c>
      <c r="D26" s="144">
        <v>44</v>
      </c>
      <c r="E26" s="145">
        <f>F26-"0:05"</f>
        <v>0.54305555555555562</v>
      </c>
      <c r="F26" s="146">
        <f>H26-"0:20"</f>
        <v>0.54652777777777783</v>
      </c>
      <c r="G26" s="146" t="s">
        <v>49</v>
      </c>
      <c r="H26" s="134">
        <f t="shared" si="14"/>
        <v>0.56041666666666667</v>
      </c>
      <c r="I26" s="147" t="s">
        <v>118</v>
      </c>
      <c r="J26" s="147">
        <f t="shared" ref="J26:J30" si="21">L26-$J$4</f>
        <v>0.56388888888888888</v>
      </c>
      <c r="K26" s="148" t="s">
        <v>10</v>
      </c>
      <c r="L26" s="149">
        <f t="shared" ref="L26:L30" si="22">N26-"0:05"</f>
        <v>0.58472222222222225</v>
      </c>
      <c r="M26" s="150" t="s">
        <v>12</v>
      </c>
      <c r="N26" s="147">
        <f t="shared" ref="N26:N30" si="23">P26-$N$4</f>
        <v>0.58819444444444446</v>
      </c>
      <c r="O26" s="148" t="s">
        <v>10</v>
      </c>
      <c r="P26" s="149">
        <f>Q26-"0:05"</f>
        <v>0.6020833333333333</v>
      </c>
      <c r="Q26" s="151">
        <f>R26-"0:05"</f>
        <v>0.60555555555555551</v>
      </c>
      <c r="R26" s="101">
        <v>0.60902777777777772</v>
      </c>
      <c r="S26" s="91" t="s">
        <v>10</v>
      </c>
      <c r="T26" s="92">
        <f t="shared" ref="T26:T30" si="24">R26+"0:08"</f>
        <v>0.61458333333333326</v>
      </c>
      <c r="U26" s="152">
        <f t="shared" si="0"/>
        <v>0.61805555555555547</v>
      </c>
      <c r="V26" s="153">
        <f t="shared" ref="V26:V30" si="25">U26+"0:20"</f>
        <v>0.63194444444444431</v>
      </c>
      <c r="W26" s="28">
        <v>3.472222222222222E-3</v>
      </c>
      <c r="Y26" s="155"/>
      <c r="Z26" s="156"/>
    </row>
    <row r="27" spans="1:211" s="154" customFormat="1" ht="26.1" customHeight="1" x14ac:dyDescent="0.15">
      <c r="A27" s="157" t="s">
        <v>4</v>
      </c>
      <c r="B27" s="158">
        <v>18</v>
      </c>
      <c r="C27" s="231" t="s">
        <v>104</v>
      </c>
      <c r="D27" s="159">
        <v>55</v>
      </c>
      <c r="E27" s="160">
        <f t="shared" ref="E27:E30" si="26">F27-"0:05"</f>
        <v>0.55208333333333337</v>
      </c>
      <c r="F27" s="161">
        <f t="shared" ref="F27:F30" si="27">H27-"0:20"</f>
        <v>0.55555555555555558</v>
      </c>
      <c r="G27" s="161" t="s">
        <v>53</v>
      </c>
      <c r="H27" s="26">
        <f t="shared" si="14"/>
        <v>0.56944444444444442</v>
      </c>
      <c r="I27" s="162" t="s">
        <v>116</v>
      </c>
      <c r="J27" s="162">
        <f t="shared" si="21"/>
        <v>0.57291666666666663</v>
      </c>
      <c r="K27" s="163" t="s">
        <v>10</v>
      </c>
      <c r="L27" s="164">
        <f t="shared" si="22"/>
        <v>0.59375</v>
      </c>
      <c r="M27" s="165" t="s">
        <v>11</v>
      </c>
      <c r="N27" s="162">
        <f t="shared" si="23"/>
        <v>0.59722222222222221</v>
      </c>
      <c r="O27" s="163" t="s">
        <v>10</v>
      </c>
      <c r="P27" s="164">
        <f t="shared" ref="P27:Q29" si="28">Q27-"0:05"</f>
        <v>0.61111111111111105</v>
      </c>
      <c r="Q27" s="166">
        <f t="shared" si="28"/>
        <v>0.61458333333333326</v>
      </c>
      <c r="R27" s="79">
        <f>T26+W27</f>
        <v>0.61805555555555547</v>
      </c>
      <c r="S27" s="75" t="s">
        <v>10</v>
      </c>
      <c r="T27" s="76">
        <f t="shared" si="24"/>
        <v>0.62361111111111101</v>
      </c>
      <c r="U27" s="167">
        <f t="shared" si="0"/>
        <v>0.62708333333333321</v>
      </c>
      <c r="V27" s="166">
        <f t="shared" si="25"/>
        <v>0.64097222222222205</v>
      </c>
      <c r="W27" s="28">
        <v>3.472222222222222E-3</v>
      </c>
      <c r="Y27" s="155"/>
      <c r="Z27" s="156"/>
    </row>
    <row r="28" spans="1:211" ht="26.1" customHeight="1" x14ac:dyDescent="0.15">
      <c r="A28" s="17" t="s">
        <v>4</v>
      </c>
      <c r="B28" s="10">
        <v>19</v>
      </c>
      <c r="C28" s="226" t="s">
        <v>101</v>
      </c>
      <c r="D28" s="31">
        <v>79</v>
      </c>
      <c r="E28" s="14">
        <f t="shared" si="26"/>
        <v>0.56111111111111112</v>
      </c>
      <c r="F28" s="15">
        <f t="shared" si="27"/>
        <v>0.56458333333333333</v>
      </c>
      <c r="G28" s="15" t="s">
        <v>56</v>
      </c>
      <c r="H28" s="26">
        <f t="shared" si="14"/>
        <v>0.57847222222222217</v>
      </c>
      <c r="I28" s="11" t="s">
        <v>117</v>
      </c>
      <c r="J28" s="11">
        <f t="shared" si="21"/>
        <v>0.58194444444444438</v>
      </c>
      <c r="K28" s="12" t="s">
        <v>10</v>
      </c>
      <c r="L28" s="13">
        <f t="shared" si="22"/>
        <v>0.60277777777777775</v>
      </c>
      <c r="M28" s="9" t="s">
        <v>12</v>
      </c>
      <c r="N28" s="11">
        <f t="shared" si="23"/>
        <v>0.60624999999999996</v>
      </c>
      <c r="O28" s="12" t="s">
        <v>10</v>
      </c>
      <c r="P28" s="13">
        <f t="shared" si="28"/>
        <v>0.6201388888888888</v>
      </c>
      <c r="Q28" s="53">
        <f t="shared" si="28"/>
        <v>0.62361111111111101</v>
      </c>
      <c r="R28" s="79">
        <f>T27+W28</f>
        <v>0.62708333333333321</v>
      </c>
      <c r="S28" s="75" t="s">
        <v>10</v>
      </c>
      <c r="T28" s="76">
        <f t="shared" si="24"/>
        <v>0.63263888888888875</v>
      </c>
      <c r="U28" s="22">
        <f t="shared" si="0"/>
        <v>0.63611111111111096</v>
      </c>
      <c r="V28" s="53">
        <f t="shared" si="25"/>
        <v>0.6499999999999998</v>
      </c>
      <c r="W28" s="28">
        <v>3.472222222222222E-3</v>
      </c>
      <c r="Y28" s="24"/>
      <c r="Z28" s="25"/>
    </row>
    <row r="29" spans="1:211" ht="26.1" customHeight="1" x14ac:dyDescent="0.15">
      <c r="A29" s="17" t="s">
        <v>4</v>
      </c>
      <c r="B29" s="10">
        <v>20</v>
      </c>
      <c r="C29" s="226" t="s">
        <v>102</v>
      </c>
      <c r="D29" s="31">
        <v>91</v>
      </c>
      <c r="E29" s="14">
        <f t="shared" si="26"/>
        <v>0.57013888888888886</v>
      </c>
      <c r="F29" s="15">
        <f t="shared" si="27"/>
        <v>0.57361111111111107</v>
      </c>
      <c r="G29" s="15" t="s">
        <v>47</v>
      </c>
      <c r="H29" s="26">
        <f t="shared" si="14"/>
        <v>0.58749999999999991</v>
      </c>
      <c r="I29" s="11" t="s">
        <v>118</v>
      </c>
      <c r="J29" s="11">
        <f t="shared" si="21"/>
        <v>0.59097222222222212</v>
      </c>
      <c r="K29" s="12" t="s">
        <v>10</v>
      </c>
      <c r="L29" s="13">
        <f t="shared" si="22"/>
        <v>0.61180555555555549</v>
      </c>
      <c r="M29" s="30" t="s">
        <v>11</v>
      </c>
      <c r="N29" s="11">
        <f t="shared" si="23"/>
        <v>0.6152777777777777</v>
      </c>
      <c r="O29" s="12" t="s">
        <v>10</v>
      </c>
      <c r="P29" s="13">
        <f t="shared" si="28"/>
        <v>0.62916666666666654</v>
      </c>
      <c r="Q29" s="53">
        <f t="shared" si="28"/>
        <v>0.63263888888888875</v>
      </c>
      <c r="R29" s="79">
        <f>T28+W29</f>
        <v>0.63611111111111096</v>
      </c>
      <c r="S29" s="75" t="s">
        <v>10</v>
      </c>
      <c r="T29" s="76">
        <f t="shared" si="24"/>
        <v>0.6416666666666665</v>
      </c>
      <c r="U29" s="22">
        <f t="shared" si="0"/>
        <v>0.64513888888888871</v>
      </c>
      <c r="V29" s="53">
        <f t="shared" si="25"/>
        <v>0.65902777777777755</v>
      </c>
      <c r="W29" s="28">
        <v>3.472222222222222E-3</v>
      </c>
      <c r="Y29" s="24"/>
      <c r="Z29" s="25"/>
    </row>
    <row r="30" spans="1:211" ht="26.1" customHeight="1" thickBot="1" x14ac:dyDescent="0.2">
      <c r="A30" s="17" t="s">
        <v>4</v>
      </c>
      <c r="B30" s="10">
        <v>21</v>
      </c>
      <c r="C30" s="226" t="s">
        <v>103</v>
      </c>
      <c r="D30" s="31">
        <v>92</v>
      </c>
      <c r="E30" s="14">
        <f t="shared" si="26"/>
        <v>0.57916666666666661</v>
      </c>
      <c r="F30" s="15">
        <f t="shared" si="27"/>
        <v>0.58263888888888882</v>
      </c>
      <c r="G30" s="15" t="s">
        <v>51</v>
      </c>
      <c r="H30" s="26">
        <f t="shared" ref="H30" si="29">J30-"0:05"</f>
        <v>0.59652777777777766</v>
      </c>
      <c r="I30" s="11" t="s">
        <v>116</v>
      </c>
      <c r="J30" s="11">
        <f t="shared" si="21"/>
        <v>0.59999999999999987</v>
      </c>
      <c r="K30" s="12" t="s">
        <v>10</v>
      </c>
      <c r="L30" s="13">
        <f t="shared" si="22"/>
        <v>0.62083333333333324</v>
      </c>
      <c r="M30" s="30" t="s">
        <v>12</v>
      </c>
      <c r="N30" s="11">
        <f t="shared" si="23"/>
        <v>0.62430555555555545</v>
      </c>
      <c r="O30" s="12" t="s">
        <v>10</v>
      </c>
      <c r="P30" s="13">
        <f t="shared" ref="P30" si="30">Q30-"0:05"</f>
        <v>0.63819444444444429</v>
      </c>
      <c r="Q30" s="53">
        <f t="shared" ref="Q30" si="31">R30-"0:05"</f>
        <v>0.6416666666666665</v>
      </c>
      <c r="R30" s="79">
        <f>T29+W30</f>
        <v>0.64513888888888871</v>
      </c>
      <c r="S30" s="75" t="s">
        <v>10</v>
      </c>
      <c r="T30" s="76">
        <f t="shared" si="24"/>
        <v>0.65069444444444424</v>
      </c>
      <c r="U30" s="22">
        <f t="shared" ref="U30" si="32">T30+"0:05"</f>
        <v>0.65416666666666645</v>
      </c>
      <c r="V30" s="53">
        <f t="shared" si="25"/>
        <v>0.66805555555555529</v>
      </c>
      <c r="W30" s="28">
        <v>3.472222222222222E-3</v>
      </c>
      <c r="Y30" s="24"/>
      <c r="Z30" s="25"/>
    </row>
    <row r="31" spans="1:211" ht="26.1" customHeight="1" thickBot="1" x14ac:dyDescent="0.2">
      <c r="A31" s="194" t="s">
        <v>107</v>
      </c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6"/>
      <c r="W31" s="28"/>
    </row>
    <row r="32" spans="1:211" ht="26.1" customHeight="1" thickBot="1" x14ac:dyDescent="0.2">
      <c r="A32" s="213" t="s">
        <v>3</v>
      </c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141">
        <v>0.6875</v>
      </c>
      <c r="S32" s="137" t="s">
        <v>10</v>
      </c>
      <c r="T32" s="138">
        <f>R32+"0:30"</f>
        <v>0.70833333333333337</v>
      </c>
      <c r="U32" s="139"/>
      <c r="V32" s="140"/>
      <c r="W32" s="28"/>
    </row>
    <row r="33" spans="1:23" ht="30" customHeight="1" x14ac:dyDescent="0.15">
      <c r="B33" s="6"/>
      <c r="W33" s="28"/>
    </row>
    <row r="34" spans="1:23" ht="22.5" customHeight="1" x14ac:dyDescent="0.15">
      <c r="A34" s="4" t="s">
        <v>67</v>
      </c>
      <c r="B34" s="2"/>
      <c r="C34" s="4"/>
      <c r="D34" s="4"/>
      <c r="E34" s="4"/>
      <c r="F34" s="4"/>
      <c r="G34" s="4"/>
      <c r="H34" s="1"/>
      <c r="I34" s="1"/>
      <c r="J34" s="59"/>
      <c r="K34" s="1"/>
      <c r="L34" s="1"/>
      <c r="M34" s="1"/>
      <c r="N34" s="59"/>
      <c r="O34" s="1"/>
      <c r="P34" s="1"/>
      <c r="Q34" s="1"/>
      <c r="R34" s="1"/>
      <c r="S34" s="1"/>
      <c r="T34" s="1"/>
      <c r="U34" s="57"/>
    </row>
    <row r="35" spans="1:23" ht="22.5" customHeight="1" x14ac:dyDescent="0.15">
      <c r="A35" s="3" t="s">
        <v>59</v>
      </c>
      <c r="B35" s="2"/>
      <c r="C35" s="1"/>
      <c r="D35" s="1"/>
      <c r="E35" s="58"/>
      <c r="F35" s="58"/>
      <c r="G35" s="58"/>
      <c r="H35" s="1"/>
      <c r="I35" s="1"/>
      <c r="J35" s="74"/>
      <c r="K35" s="4"/>
      <c r="L35" s="4"/>
      <c r="M35" s="74"/>
      <c r="N35" s="4"/>
      <c r="O35" s="4"/>
      <c r="P35" s="4"/>
      <c r="Q35" s="1"/>
      <c r="R35" s="74"/>
      <c r="S35" s="74"/>
      <c r="T35" s="74"/>
      <c r="U35" s="58"/>
    </row>
    <row r="36" spans="1:23" ht="22.5" customHeight="1" x14ac:dyDescent="0.15">
      <c r="A36" s="3" t="s">
        <v>60</v>
      </c>
      <c r="B36" s="60"/>
      <c r="C36" s="61"/>
      <c r="D36" s="62"/>
      <c r="E36" s="63"/>
      <c r="F36" s="63"/>
      <c r="G36" s="63"/>
      <c r="H36" s="64"/>
      <c r="I36" s="64"/>
      <c r="J36" s="64"/>
      <c r="K36" s="60"/>
      <c r="L36" s="64"/>
      <c r="M36" s="1"/>
      <c r="N36" s="64"/>
      <c r="O36" s="60"/>
      <c r="P36" s="64"/>
      <c r="Q36" s="64"/>
      <c r="R36" s="64"/>
      <c r="S36" s="64"/>
      <c r="T36" s="64"/>
      <c r="U36" s="57"/>
    </row>
    <row r="37" spans="1:23" ht="22.5" customHeight="1" x14ac:dyDescent="0.15">
      <c r="A37" s="4" t="s">
        <v>68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3" ht="22.5" customHeight="1" x14ac:dyDescent="0.15">
      <c r="A38" s="168" t="s">
        <v>61</v>
      </c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57"/>
    </row>
    <row r="39" spans="1:23" ht="22.5" customHeight="1" x14ac:dyDescent="0.15">
      <c r="A39" s="168" t="s">
        <v>62</v>
      </c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</row>
    <row r="40" spans="1:23" ht="22.5" customHeight="1" x14ac:dyDescent="0.15">
      <c r="A40" s="168" t="s">
        <v>63</v>
      </c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</row>
    <row r="41" spans="1:23" ht="22.5" customHeight="1" x14ac:dyDescent="0.15">
      <c r="A41" s="168" t="s">
        <v>64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</row>
    <row r="42" spans="1:23" ht="22.5" customHeight="1" x14ac:dyDescent="0.15">
      <c r="A42" s="168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57"/>
    </row>
  </sheetData>
  <mergeCells count="23">
    <mergeCell ref="A1:V1"/>
    <mergeCell ref="A32:Q32"/>
    <mergeCell ref="A5:A6"/>
    <mergeCell ref="B5:B6"/>
    <mergeCell ref="C5:C6"/>
    <mergeCell ref="D5:D6"/>
    <mergeCell ref="E5:G5"/>
    <mergeCell ref="H5:H6"/>
    <mergeCell ref="I5:L5"/>
    <mergeCell ref="M5:P6"/>
    <mergeCell ref="Q5:Q6"/>
    <mergeCell ref="A13:V13"/>
    <mergeCell ref="A19:V19"/>
    <mergeCell ref="A25:V25"/>
    <mergeCell ref="A31:V31"/>
    <mergeCell ref="A4:G4"/>
    <mergeCell ref="A41:U41"/>
    <mergeCell ref="A42:T42"/>
    <mergeCell ref="R5:T6"/>
    <mergeCell ref="U5:V5"/>
    <mergeCell ref="A38:T38"/>
    <mergeCell ref="A39:U39"/>
    <mergeCell ref="A40:U40"/>
  </mergeCells>
  <phoneticPr fontId="13"/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1日目</vt:lpstr>
      <vt:lpstr>2日目</vt:lpstr>
      <vt:lpstr>'1日目'!Print_Area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shunsuke kawahara</dc:creator>
  <cp:lastModifiedBy>Windows ユーザー</cp:lastModifiedBy>
  <cp:lastPrinted>2025-09-04T11:38:29Z</cp:lastPrinted>
  <dcterms:created xsi:type="dcterms:W3CDTF">2006-08-31T09:03:52Z</dcterms:created>
  <dcterms:modified xsi:type="dcterms:W3CDTF">2025-09-04T11:39:03Z</dcterms:modified>
</cp:coreProperties>
</file>